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uhassan\Desktop\Part B checklist\Test Versions\Official Version\Web Upload 2\"/>
    </mc:Choice>
  </mc:AlternateContent>
  <xr:revisionPtr revIDLastSave="0" documentId="13_ncr:1_{321F59F5-DAA2-4E0F-BFCE-5D2662ADB1D0}" xr6:coauthVersionLast="47" xr6:coauthVersionMax="47" xr10:uidLastSave="{00000000-0000-0000-0000-000000000000}"/>
  <bookViews>
    <workbookView xWindow="23880" yWindow="1950" windowWidth="29040" windowHeight="15840" activeTab="5" xr2:uid="{302F3DC7-689B-4C7B-8319-E41E575DDB06}"/>
  </bookViews>
  <sheets>
    <sheet name="Last Revised" sheetId="9" r:id="rId1"/>
    <sheet name="Instructions" sheetId="8" r:id="rId2"/>
    <sheet name="Cover Page " sheetId="4" r:id="rId3"/>
    <sheet name="Screening" sheetId="6" r:id="rId4"/>
    <sheet name="Table of Contents" sheetId="3" r:id="rId5"/>
    <sheet name="Checklist" sheetId="5" r:id="rId6"/>
  </sheets>
  <externalReferences>
    <externalReference r:id="rId7"/>
    <externalReference r:id="rId8"/>
  </externalReferences>
  <definedNames>
    <definedName name="_xlnm._FilterDatabase" localSheetId="5" hidden="1">Checklist!$A$2:$AJ$1616</definedName>
    <definedName name="Adequacy">'[1]TCEQ Only'!$AC$2:$AC$11</definedName>
    <definedName name="ADEQUATE">[2]Lists!$A$10:$A$19</definedName>
    <definedName name="ApplicationTypes" localSheetId="5">#REF!</definedName>
    <definedName name="ApplicationTypes" localSheetId="3">'[2]Cover Page'!$B$44:$B$49</definedName>
    <definedName name="ApplicationTypes">'Cover Page '!$B$43:$B$48</definedName>
    <definedName name="AppTypes" localSheetId="5">#REF!</definedName>
    <definedName name="AppTypes">'Cover Page '!$B$43:$B$46</definedName>
    <definedName name="Changes">'[1]TCEQ Only'!$AB$2:$AB$4</definedName>
    <definedName name="CHKLST_ITEMS" localSheetId="5">#REF!</definedName>
    <definedName name="CHKLST_ITEMS" localSheetId="3">#REF!</definedName>
    <definedName name="CHKLST_ITEMS">#REF!</definedName>
    <definedName name="EXCLUDE" localSheetId="5">#REF!</definedName>
    <definedName name="EXCLUDE" localSheetId="3">#REF!</definedName>
    <definedName name="EXCLUDE">#REF!</definedName>
    <definedName name="ITEMNO" localSheetId="5">#REF!</definedName>
    <definedName name="ITEMNO" localSheetId="3">#REF!</definedName>
    <definedName name="ITEMNO">#REF!</definedName>
    <definedName name="_xlnm.Print_Area" localSheetId="3">Screening!$A$1:$L$44</definedName>
    <definedName name="RESPONSES" localSheetId="5">#REF!</definedName>
    <definedName name="RESPONSES" localSheetId="3">#REF!</definedName>
    <definedName name="RESPONSES">#REF!</definedName>
    <definedName name="SECTION">[2]Checklist!$F$3:$F$1630</definedName>
    <definedName name="SECTION_NAME">[2]Checklist!$G$3:$G$1630</definedName>
    <definedName name="Submit">'[1]TCEQ Only'!$AA$2:$AA$4</definedName>
    <definedName name="YESNO">[2]Lists!$A$2:$A$3</definedName>
    <definedName name="YESNONA">[2]Lists!$A$6:$A$8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16" i="5" l="1"/>
  <c r="G1616" i="5" s="1"/>
  <c r="L1616" i="5" l="1"/>
  <c r="L4" i="5" l="1"/>
  <c r="B3" i="5"/>
  <c r="B1588" i="5" l="1"/>
  <c r="B1589" i="5"/>
  <c r="B1590" i="5"/>
  <c r="B1591" i="5"/>
  <c r="B1592" i="5"/>
  <c r="B1593" i="5"/>
  <c r="B1594" i="5"/>
  <c r="B1595" i="5"/>
  <c r="B1596" i="5"/>
  <c r="B1597" i="5"/>
  <c r="B1598" i="5"/>
  <c r="B1599" i="5"/>
  <c r="B1600" i="5"/>
  <c r="B1601" i="5"/>
  <c r="B1602" i="5"/>
  <c r="B1587" i="5"/>
  <c r="B32" i="5" l="1"/>
  <c r="B31" i="5"/>
  <c r="B182" i="5" l="1"/>
  <c r="B183" i="5"/>
  <c r="G183" i="5" s="1"/>
  <c r="B184" i="5"/>
  <c r="B185" i="5"/>
  <c r="G185" i="5" s="1"/>
  <c r="B186" i="5"/>
  <c r="B187" i="5"/>
  <c r="G187" i="5" s="1"/>
  <c r="B188" i="5"/>
  <c r="G188" i="5" s="1"/>
  <c r="B189" i="5"/>
  <c r="G189" i="5" s="1"/>
  <c r="B190" i="5"/>
  <c r="B191" i="5"/>
  <c r="G191" i="5" s="1"/>
  <c r="B192" i="5"/>
  <c r="B193" i="5"/>
  <c r="G193" i="5" s="1"/>
  <c r="B194" i="5"/>
  <c r="B195" i="5"/>
  <c r="G195" i="5" s="1"/>
  <c r="B196" i="5"/>
  <c r="G196" i="5" s="1"/>
  <c r="B197" i="5"/>
  <c r="G197" i="5" s="1"/>
  <c r="B198" i="5"/>
  <c r="B199" i="5"/>
  <c r="G199" i="5" s="1"/>
  <c r="B200" i="5"/>
  <c r="B201" i="5"/>
  <c r="G201" i="5" s="1"/>
  <c r="B202" i="5"/>
  <c r="B203" i="5"/>
  <c r="G203" i="5" s="1"/>
  <c r="B204" i="5"/>
  <c r="G204" i="5" s="1"/>
  <c r="B205" i="5"/>
  <c r="G205" i="5" s="1"/>
  <c r="B206" i="5"/>
  <c r="B207" i="5"/>
  <c r="G207" i="5" s="1"/>
  <c r="B208" i="5"/>
  <c r="B209" i="5"/>
  <c r="G209" i="5" s="1"/>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G239" i="5" s="1"/>
  <c r="B240" i="5"/>
  <c r="B241" i="5"/>
  <c r="G241" i="5" s="1"/>
  <c r="B242" i="5"/>
  <c r="G242" i="5" s="1"/>
  <c r="B243" i="5"/>
  <c r="G243" i="5" s="1"/>
  <c r="B244" i="5"/>
  <c r="G244" i="5" s="1"/>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G285" i="5" s="1"/>
  <c r="B286" i="5"/>
  <c r="B287" i="5"/>
  <c r="G287" i="5" s="1"/>
  <c r="B288" i="5"/>
  <c r="B289" i="5"/>
  <c r="G289" i="5" s="1"/>
  <c r="B290" i="5"/>
  <c r="B291" i="5"/>
  <c r="G291" i="5" s="1"/>
  <c r="B292" i="5"/>
  <c r="G292" i="5" s="1"/>
  <c r="B293" i="5"/>
  <c r="G293" i="5" s="1"/>
  <c r="B294" i="5"/>
  <c r="B295" i="5"/>
  <c r="G295" i="5" s="1"/>
  <c r="B296" i="5"/>
  <c r="B297" i="5"/>
  <c r="G297" i="5" s="1"/>
  <c r="B298" i="5"/>
  <c r="G298" i="5" s="1"/>
  <c r="B299" i="5"/>
  <c r="G299" i="5" s="1"/>
  <c r="B300" i="5"/>
  <c r="G300" i="5" s="1"/>
  <c r="B301" i="5"/>
  <c r="G301" i="5" s="1"/>
  <c r="B302" i="5"/>
  <c r="B303" i="5"/>
  <c r="G303" i="5" s="1"/>
  <c r="B304" i="5"/>
  <c r="B305" i="5"/>
  <c r="G305" i="5" s="1"/>
  <c r="B306" i="5"/>
  <c r="G306" i="5" s="1"/>
  <c r="B307" i="5"/>
  <c r="G307" i="5" s="1"/>
  <c r="B308" i="5"/>
  <c r="G308" i="5" s="1"/>
  <c r="B309" i="5"/>
  <c r="G309" i="5" s="1"/>
  <c r="B310" i="5"/>
  <c r="B311" i="5"/>
  <c r="G311" i="5" s="1"/>
  <c r="B312" i="5"/>
  <c r="B313" i="5"/>
  <c r="G313" i="5" s="1"/>
  <c r="B314" i="5"/>
  <c r="B315" i="5"/>
  <c r="G315" i="5" s="1"/>
  <c r="B316" i="5"/>
  <c r="G316" i="5" s="1"/>
  <c r="B317" i="5"/>
  <c r="G317" i="5" s="1"/>
  <c r="B318" i="5"/>
  <c r="B319" i="5"/>
  <c r="G319" i="5" s="1"/>
  <c r="B320" i="5"/>
  <c r="B321" i="5"/>
  <c r="G321" i="5" s="1"/>
  <c r="B322" i="5"/>
  <c r="G322" i="5" s="1"/>
  <c r="B323" i="5"/>
  <c r="G323" i="5" s="1"/>
  <c r="B324" i="5"/>
  <c r="G324" i="5" s="1"/>
  <c r="B325" i="5"/>
  <c r="G325" i="5" s="1"/>
  <c r="B326" i="5"/>
  <c r="B327" i="5"/>
  <c r="G327" i="5" s="1"/>
  <c r="B328" i="5"/>
  <c r="G328" i="5" s="1"/>
  <c r="B329" i="5"/>
  <c r="G329" i="5" s="1"/>
  <c r="B330" i="5"/>
  <c r="G330" i="5" s="1"/>
  <c r="B331" i="5"/>
  <c r="G331" i="5" s="1"/>
  <c r="B332" i="5"/>
  <c r="G332" i="5" s="1"/>
  <c r="B333" i="5"/>
  <c r="G333" i="5" s="1"/>
  <c r="B334" i="5"/>
  <c r="B335" i="5"/>
  <c r="G335" i="5" s="1"/>
  <c r="B336" i="5"/>
  <c r="B337" i="5"/>
  <c r="G337" i="5" s="1"/>
  <c r="B338" i="5"/>
  <c r="B339" i="5"/>
  <c r="G339" i="5" s="1"/>
  <c r="B340" i="5"/>
  <c r="G340" i="5" s="1"/>
  <c r="B341" i="5"/>
  <c r="G341" i="5" s="1"/>
  <c r="B342" i="5"/>
  <c r="B343" i="5"/>
  <c r="G343" i="5" s="1"/>
  <c r="B344" i="5"/>
  <c r="B345" i="5"/>
  <c r="G345" i="5" s="1"/>
  <c r="B346" i="5"/>
  <c r="G346" i="5" s="1"/>
  <c r="B347" i="5"/>
  <c r="G347" i="5" s="1"/>
  <c r="B348" i="5"/>
  <c r="G348" i="5" s="1"/>
  <c r="B349" i="5"/>
  <c r="G349" i="5" s="1"/>
  <c r="B350" i="5"/>
  <c r="B351" i="5"/>
  <c r="G351" i="5" s="1"/>
  <c r="B352" i="5"/>
  <c r="B353" i="5"/>
  <c r="G353" i="5" s="1"/>
  <c r="B354" i="5"/>
  <c r="G354" i="5" s="1"/>
  <c r="B355" i="5"/>
  <c r="G355" i="5" s="1"/>
  <c r="B356" i="5"/>
  <c r="G356" i="5" s="1"/>
  <c r="B357" i="5"/>
  <c r="G357" i="5" s="1"/>
  <c r="B358" i="5"/>
  <c r="B359" i="5"/>
  <c r="G359" i="5" s="1"/>
  <c r="B360" i="5"/>
  <c r="B361" i="5"/>
  <c r="G361" i="5" s="1"/>
  <c r="B362" i="5"/>
  <c r="G362" i="5" s="1"/>
  <c r="B363" i="5"/>
  <c r="G363" i="5" s="1"/>
  <c r="B364" i="5"/>
  <c r="G364" i="5" s="1"/>
  <c r="B365" i="5"/>
  <c r="G365" i="5" s="1"/>
  <c r="B366" i="5"/>
  <c r="B367" i="5"/>
  <c r="G367" i="5" s="1"/>
  <c r="B368" i="5"/>
  <c r="B369" i="5"/>
  <c r="G369" i="5" s="1"/>
  <c r="B370" i="5"/>
  <c r="B371" i="5"/>
  <c r="G371" i="5" s="1"/>
  <c r="B372" i="5"/>
  <c r="G372" i="5" s="1"/>
  <c r="B373" i="5"/>
  <c r="G373" i="5" s="1"/>
  <c r="B374" i="5"/>
  <c r="B375" i="5"/>
  <c r="G375" i="5" s="1"/>
  <c r="B376" i="5"/>
  <c r="B377" i="5"/>
  <c r="G377" i="5" s="1"/>
  <c r="B378" i="5"/>
  <c r="B379" i="5"/>
  <c r="G379" i="5" s="1"/>
  <c r="B380" i="5"/>
  <c r="G380" i="5" s="1"/>
  <c r="B381" i="5"/>
  <c r="G381" i="5" s="1"/>
  <c r="B382" i="5"/>
  <c r="B383" i="5"/>
  <c r="G383" i="5" s="1"/>
  <c r="B384" i="5"/>
  <c r="B385" i="5"/>
  <c r="G385" i="5" s="1"/>
  <c r="B386" i="5"/>
  <c r="G386" i="5" s="1"/>
  <c r="B387" i="5"/>
  <c r="G387" i="5" s="1"/>
  <c r="B388" i="5"/>
  <c r="G388" i="5" s="1"/>
  <c r="B389" i="5"/>
  <c r="G389" i="5" s="1"/>
  <c r="B390" i="5"/>
  <c r="B391" i="5"/>
  <c r="G391" i="5" s="1"/>
  <c r="B392" i="5"/>
  <c r="B393" i="5"/>
  <c r="G393" i="5" s="1"/>
  <c r="B394" i="5"/>
  <c r="G394" i="5" s="1"/>
  <c r="B395" i="5"/>
  <c r="G395" i="5" s="1"/>
  <c r="B396" i="5"/>
  <c r="G396" i="5" s="1"/>
  <c r="B397" i="5"/>
  <c r="G397" i="5" s="1"/>
  <c r="B398" i="5"/>
  <c r="B399" i="5"/>
  <c r="G399" i="5" s="1"/>
  <c r="B400" i="5"/>
  <c r="B401" i="5"/>
  <c r="G401" i="5" s="1"/>
  <c r="B402" i="5"/>
  <c r="B403" i="5"/>
  <c r="G403" i="5" s="1"/>
  <c r="B404" i="5"/>
  <c r="G404" i="5" s="1"/>
  <c r="B405" i="5"/>
  <c r="G405" i="5" s="1"/>
  <c r="B406" i="5"/>
  <c r="B407" i="5"/>
  <c r="G407" i="5" s="1"/>
  <c r="B408" i="5"/>
  <c r="B409" i="5"/>
  <c r="G409" i="5" s="1"/>
  <c r="B410" i="5"/>
  <c r="G410" i="5" s="1"/>
  <c r="B411" i="5"/>
  <c r="G411" i="5" s="1"/>
  <c r="B412" i="5"/>
  <c r="G412" i="5" s="1"/>
  <c r="B413" i="5"/>
  <c r="G413" i="5" s="1"/>
  <c r="B414" i="5"/>
  <c r="B415" i="5"/>
  <c r="G415" i="5" s="1"/>
  <c r="B416" i="5"/>
  <c r="B417" i="5"/>
  <c r="G417" i="5" s="1"/>
  <c r="B418" i="5"/>
  <c r="G418" i="5" s="1"/>
  <c r="B419" i="5"/>
  <c r="G419" i="5" s="1"/>
  <c r="B420" i="5"/>
  <c r="G420" i="5" s="1"/>
  <c r="B421" i="5"/>
  <c r="G421" i="5" s="1"/>
  <c r="B422" i="5"/>
  <c r="B423" i="5"/>
  <c r="G423" i="5" s="1"/>
  <c r="B424" i="5"/>
  <c r="B425" i="5"/>
  <c r="G425" i="5" s="1"/>
  <c r="B426" i="5"/>
  <c r="G426" i="5" s="1"/>
  <c r="B427" i="5"/>
  <c r="G427" i="5" s="1"/>
  <c r="B428" i="5"/>
  <c r="G428" i="5" s="1"/>
  <c r="B429" i="5"/>
  <c r="G429" i="5" s="1"/>
  <c r="B430" i="5"/>
  <c r="B431" i="5"/>
  <c r="G431" i="5" s="1"/>
  <c r="B432" i="5"/>
  <c r="B433" i="5"/>
  <c r="G433" i="5" s="1"/>
  <c r="B434" i="5"/>
  <c r="B435" i="5"/>
  <c r="G435" i="5" s="1"/>
  <c r="B436" i="5"/>
  <c r="G436" i="5" s="1"/>
  <c r="B437" i="5"/>
  <c r="G437" i="5" s="1"/>
  <c r="B438" i="5"/>
  <c r="B439" i="5"/>
  <c r="G439" i="5" s="1"/>
  <c r="B440" i="5"/>
  <c r="B441" i="5"/>
  <c r="G441" i="5" s="1"/>
  <c r="B442" i="5"/>
  <c r="G442" i="5" s="1"/>
  <c r="B443" i="5"/>
  <c r="G443" i="5" s="1"/>
  <c r="B444" i="5"/>
  <c r="G444" i="5" s="1"/>
  <c r="B445" i="5"/>
  <c r="G445" i="5" s="1"/>
  <c r="B446" i="5"/>
  <c r="B447" i="5"/>
  <c r="G447" i="5" s="1"/>
  <c r="B448" i="5"/>
  <c r="B449" i="5"/>
  <c r="G449" i="5" s="1"/>
  <c r="B450" i="5"/>
  <c r="G450" i="5" s="1"/>
  <c r="B451" i="5"/>
  <c r="G451" i="5" s="1"/>
  <c r="B452" i="5"/>
  <c r="G452" i="5" s="1"/>
  <c r="B453" i="5"/>
  <c r="G453" i="5" s="1"/>
  <c r="B454" i="5"/>
  <c r="B455" i="5"/>
  <c r="G455" i="5" s="1"/>
  <c r="B456" i="5"/>
  <c r="B457" i="5"/>
  <c r="G457" i="5" s="1"/>
  <c r="B458" i="5"/>
  <c r="B459" i="5"/>
  <c r="G459" i="5" s="1"/>
  <c r="B460" i="5"/>
  <c r="G460" i="5" s="1"/>
  <c r="B461" i="5"/>
  <c r="G461" i="5" s="1"/>
  <c r="B462" i="5"/>
  <c r="B463" i="5"/>
  <c r="G463" i="5" s="1"/>
  <c r="B464" i="5"/>
  <c r="B465" i="5"/>
  <c r="G465" i="5" s="1"/>
  <c r="B466" i="5"/>
  <c r="G466" i="5" s="1"/>
  <c r="B467" i="5"/>
  <c r="G467" i="5" s="1"/>
  <c r="B468" i="5"/>
  <c r="G468" i="5" s="1"/>
  <c r="B469" i="5"/>
  <c r="G469" i="5" s="1"/>
  <c r="B470" i="5"/>
  <c r="B471" i="5"/>
  <c r="G471" i="5" s="1"/>
  <c r="B472" i="5"/>
  <c r="B473" i="5"/>
  <c r="G473" i="5" s="1"/>
  <c r="B474" i="5"/>
  <c r="G474" i="5" s="1"/>
  <c r="B475" i="5"/>
  <c r="G475" i="5" s="1"/>
  <c r="B476" i="5"/>
  <c r="G476" i="5" s="1"/>
  <c r="B477" i="5"/>
  <c r="G477" i="5" s="1"/>
  <c r="B478" i="5"/>
  <c r="B479" i="5"/>
  <c r="G479" i="5" s="1"/>
  <c r="B480" i="5"/>
  <c r="B481" i="5"/>
  <c r="G481" i="5" s="1"/>
  <c r="B482" i="5"/>
  <c r="G482" i="5" s="1"/>
  <c r="B483" i="5"/>
  <c r="G483" i="5" s="1"/>
  <c r="B484" i="5"/>
  <c r="G484" i="5" s="1"/>
  <c r="B485" i="5"/>
  <c r="G485" i="5" s="1"/>
  <c r="B486" i="5"/>
  <c r="B487" i="5"/>
  <c r="G487" i="5" s="1"/>
  <c r="B488" i="5"/>
  <c r="B489" i="5"/>
  <c r="G489" i="5" s="1"/>
  <c r="B490" i="5"/>
  <c r="G490" i="5" s="1"/>
  <c r="B491" i="5"/>
  <c r="G491" i="5" s="1"/>
  <c r="B492" i="5"/>
  <c r="G492" i="5" s="1"/>
  <c r="B493" i="5"/>
  <c r="G493" i="5" s="1"/>
  <c r="B494" i="5"/>
  <c r="B495" i="5"/>
  <c r="G495" i="5" s="1"/>
  <c r="B496" i="5"/>
  <c r="G496" i="5" s="1"/>
  <c r="B497" i="5"/>
  <c r="G497" i="5" s="1"/>
  <c r="B498" i="5"/>
  <c r="G498" i="5" s="1"/>
  <c r="B499" i="5"/>
  <c r="G499" i="5" s="1"/>
  <c r="B500" i="5"/>
  <c r="G500" i="5" s="1"/>
  <c r="B501" i="5"/>
  <c r="G501" i="5" s="1"/>
  <c r="B502" i="5"/>
  <c r="B503" i="5"/>
  <c r="G503" i="5" s="1"/>
  <c r="B504" i="5"/>
  <c r="G504" i="5" s="1"/>
  <c r="B505" i="5"/>
  <c r="G505" i="5" s="1"/>
  <c r="B506" i="5"/>
  <c r="B507" i="5"/>
  <c r="G507" i="5" s="1"/>
  <c r="B508" i="5"/>
  <c r="G508" i="5" s="1"/>
  <c r="B509" i="5"/>
  <c r="G509" i="5" s="1"/>
  <c r="B510" i="5"/>
  <c r="B511" i="5"/>
  <c r="G511" i="5" s="1"/>
  <c r="B512" i="5"/>
  <c r="G512" i="5" s="1"/>
  <c r="B513" i="5"/>
  <c r="G513" i="5" s="1"/>
  <c r="B514" i="5"/>
  <c r="G514" i="5" s="1"/>
  <c r="B515" i="5"/>
  <c r="G515" i="5" s="1"/>
  <c r="B516" i="5"/>
  <c r="G516" i="5" s="1"/>
  <c r="B517" i="5"/>
  <c r="G517" i="5" s="1"/>
  <c r="B518" i="5"/>
  <c r="B519" i="5"/>
  <c r="G519" i="5" s="1"/>
  <c r="B520" i="5"/>
  <c r="G520" i="5" s="1"/>
  <c r="B521" i="5"/>
  <c r="G521" i="5" s="1"/>
  <c r="B522" i="5"/>
  <c r="B523" i="5"/>
  <c r="G523" i="5" s="1"/>
  <c r="B524" i="5"/>
  <c r="G524" i="5" s="1"/>
  <c r="B525" i="5"/>
  <c r="G525" i="5" s="1"/>
  <c r="B526" i="5"/>
  <c r="B527" i="5"/>
  <c r="G527" i="5" s="1"/>
  <c r="B528" i="5"/>
  <c r="B529" i="5"/>
  <c r="G529" i="5" s="1"/>
  <c r="B530" i="5"/>
  <c r="B531" i="5"/>
  <c r="G531" i="5" s="1"/>
  <c r="B532" i="5"/>
  <c r="G532" i="5" s="1"/>
  <c r="B533" i="5"/>
  <c r="G533" i="5" s="1"/>
  <c r="B534" i="5"/>
  <c r="B535" i="5"/>
  <c r="G535" i="5" s="1"/>
  <c r="B536" i="5"/>
  <c r="B537" i="5"/>
  <c r="G537" i="5" s="1"/>
  <c r="B538" i="5"/>
  <c r="G538" i="5" s="1"/>
  <c r="B539" i="5"/>
  <c r="G539" i="5" s="1"/>
  <c r="B540" i="5"/>
  <c r="G540" i="5" s="1"/>
  <c r="B541" i="5"/>
  <c r="G541" i="5" s="1"/>
  <c r="B542" i="5"/>
  <c r="B543" i="5"/>
  <c r="G543" i="5" s="1"/>
  <c r="B544" i="5"/>
  <c r="B545" i="5"/>
  <c r="G545" i="5" s="1"/>
  <c r="B546" i="5"/>
  <c r="G546" i="5" s="1"/>
  <c r="B547" i="5"/>
  <c r="G547" i="5" s="1"/>
  <c r="B548" i="5"/>
  <c r="G548" i="5" s="1"/>
  <c r="B549" i="5"/>
  <c r="G549" i="5" s="1"/>
  <c r="B550" i="5"/>
  <c r="B551" i="5"/>
  <c r="G551" i="5" s="1"/>
  <c r="B552" i="5"/>
  <c r="G552" i="5" s="1"/>
  <c r="B553" i="5"/>
  <c r="G553" i="5" s="1"/>
  <c r="B554" i="5"/>
  <c r="B555" i="5"/>
  <c r="G555" i="5" s="1"/>
  <c r="B556" i="5"/>
  <c r="G556" i="5" s="1"/>
  <c r="B557" i="5"/>
  <c r="G557" i="5" s="1"/>
  <c r="B558" i="5"/>
  <c r="B559" i="5"/>
  <c r="G559" i="5" s="1"/>
  <c r="B560" i="5"/>
  <c r="G560" i="5" s="1"/>
  <c r="B561" i="5"/>
  <c r="G561" i="5" s="1"/>
  <c r="B562" i="5"/>
  <c r="G562" i="5" s="1"/>
  <c r="B563" i="5"/>
  <c r="G563" i="5" s="1"/>
  <c r="B564" i="5"/>
  <c r="G564" i="5" s="1"/>
  <c r="B565" i="5"/>
  <c r="G565" i="5" s="1"/>
  <c r="B566" i="5"/>
  <c r="B567" i="5"/>
  <c r="G567" i="5" s="1"/>
  <c r="B568" i="5"/>
  <c r="G568" i="5" s="1"/>
  <c r="B569" i="5"/>
  <c r="G569" i="5" s="1"/>
  <c r="B570" i="5"/>
  <c r="B571" i="5"/>
  <c r="G571" i="5" s="1"/>
  <c r="B572" i="5"/>
  <c r="G572" i="5" s="1"/>
  <c r="B573" i="5"/>
  <c r="G573" i="5" s="1"/>
  <c r="B574" i="5"/>
  <c r="B575" i="5"/>
  <c r="G575" i="5" s="1"/>
  <c r="B576" i="5"/>
  <c r="G576" i="5" s="1"/>
  <c r="B577" i="5"/>
  <c r="G577" i="5" s="1"/>
  <c r="B578" i="5"/>
  <c r="G578" i="5" s="1"/>
  <c r="B579" i="5"/>
  <c r="G579" i="5" s="1"/>
  <c r="B580" i="5"/>
  <c r="G580" i="5" s="1"/>
  <c r="B581" i="5"/>
  <c r="G581" i="5" s="1"/>
  <c r="B582" i="5"/>
  <c r="B583" i="5"/>
  <c r="G583" i="5" s="1"/>
  <c r="B584" i="5"/>
  <c r="G584" i="5" s="1"/>
  <c r="B585" i="5"/>
  <c r="G585" i="5" s="1"/>
  <c r="B586" i="5"/>
  <c r="B587" i="5"/>
  <c r="G587" i="5" s="1"/>
  <c r="B588" i="5"/>
  <c r="G588" i="5" s="1"/>
  <c r="B589" i="5"/>
  <c r="G589" i="5" s="1"/>
  <c r="B590" i="5"/>
  <c r="B591" i="5"/>
  <c r="G591" i="5" s="1"/>
  <c r="B592" i="5"/>
  <c r="G592" i="5" s="1"/>
  <c r="B593" i="5"/>
  <c r="G593" i="5" s="1"/>
  <c r="B594" i="5"/>
  <c r="G594" i="5" s="1"/>
  <c r="B595" i="5"/>
  <c r="G595" i="5" s="1"/>
  <c r="B596" i="5"/>
  <c r="G596" i="5" s="1"/>
  <c r="B597" i="5"/>
  <c r="G597" i="5" s="1"/>
  <c r="B598" i="5"/>
  <c r="G598" i="5" s="1"/>
  <c r="B599" i="5"/>
  <c r="G599" i="5" s="1"/>
  <c r="B600" i="5"/>
  <c r="G600" i="5" s="1"/>
  <c r="B601" i="5"/>
  <c r="G601" i="5" s="1"/>
  <c r="B602" i="5"/>
  <c r="G602" i="5" s="1"/>
  <c r="B603" i="5"/>
  <c r="G603" i="5" s="1"/>
  <c r="B604" i="5"/>
  <c r="G604" i="5" s="1"/>
  <c r="B605" i="5"/>
  <c r="G605" i="5" s="1"/>
  <c r="B606" i="5"/>
  <c r="B607" i="5"/>
  <c r="G607" i="5" s="1"/>
  <c r="B608" i="5"/>
  <c r="G608" i="5" s="1"/>
  <c r="B609" i="5"/>
  <c r="G609" i="5" s="1"/>
  <c r="B610" i="5"/>
  <c r="G610" i="5" s="1"/>
  <c r="B611" i="5"/>
  <c r="G611" i="5" s="1"/>
  <c r="B612" i="5"/>
  <c r="G612" i="5" s="1"/>
  <c r="B613" i="5"/>
  <c r="G613" i="5" s="1"/>
  <c r="B614" i="5"/>
  <c r="B615" i="5"/>
  <c r="G615" i="5" s="1"/>
  <c r="B616" i="5"/>
  <c r="G616" i="5" s="1"/>
  <c r="B617" i="5"/>
  <c r="G617" i="5" s="1"/>
  <c r="B618" i="5"/>
  <c r="B619" i="5"/>
  <c r="G619" i="5" s="1"/>
  <c r="B620" i="5"/>
  <c r="G620" i="5" s="1"/>
  <c r="B621" i="5"/>
  <c r="G621" i="5" s="1"/>
  <c r="B622" i="5"/>
  <c r="B623" i="5"/>
  <c r="G623" i="5" s="1"/>
  <c r="B624" i="5"/>
  <c r="G624" i="5" s="1"/>
  <c r="B625" i="5"/>
  <c r="G625" i="5" s="1"/>
  <c r="B626" i="5"/>
  <c r="G626" i="5" s="1"/>
  <c r="B627" i="5"/>
  <c r="G627" i="5" s="1"/>
  <c r="B628" i="5"/>
  <c r="G628" i="5" s="1"/>
  <c r="B629" i="5"/>
  <c r="G629" i="5" s="1"/>
  <c r="B630" i="5"/>
  <c r="B631" i="5"/>
  <c r="G631" i="5" s="1"/>
  <c r="B632" i="5"/>
  <c r="B633" i="5"/>
  <c r="G633" i="5" s="1"/>
  <c r="B634" i="5"/>
  <c r="B635" i="5"/>
  <c r="G635" i="5" s="1"/>
  <c r="B636" i="5"/>
  <c r="G636" i="5" s="1"/>
  <c r="B637" i="5"/>
  <c r="G637" i="5" s="1"/>
  <c r="B638" i="5"/>
  <c r="B639" i="5"/>
  <c r="G639" i="5" s="1"/>
  <c r="B640" i="5"/>
  <c r="B641" i="5"/>
  <c r="G641" i="5" s="1"/>
  <c r="B642" i="5"/>
  <c r="B643" i="5"/>
  <c r="G643" i="5" s="1"/>
  <c r="B644" i="5"/>
  <c r="G644" i="5" s="1"/>
  <c r="B645" i="5"/>
  <c r="G645" i="5" s="1"/>
  <c r="B646" i="5"/>
  <c r="B647" i="5"/>
  <c r="G647" i="5" s="1"/>
  <c r="B648" i="5"/>
  <c r="G648" i="5" s="1"/>
  <c r="B649" i="5"/>
  <c r="G649" i="5" s="1"/>
  <c r="B650" i="5"/>
  <c r="G650" i="5" s="1"/>
  <c r="B651" i="5"/>
  <c r="G651" i="5" s="1"/>
  <c r="B652" i="5"/>
  <c r="G652" i="5" s="1"/>
  <c r="B653" i="5"/>
  <c r="G653" i="5" s="1"/>
  <c r="B654" i="5"/>
  <c r="B655" i="5"/>
  <c r="G655" i="5" s="1"/>
  <c r="B656" i="5"/>
  <c r="B657" i="5"/>
  <c r="G657" i="5" s="1"/>
  <c r="B658" i="5"/>
  <c r="B659" i="5"/>
  <c r="G659" i="5" s="1"/>
  <c r="B660" i="5"/>
  <c r="G660" i="5" s="1"/>
  <c r="B661" i="5"/>
  <c r="G661" i="5" s="1"/>
  <c r="B662" i="5"/>
  <c r="B663" i="5"/>
  <c r="G663" i="5" s="1"/>
  <c r="B664" i="5"/>
  <c r="B665" i="5"/>
  <c r="G665" i="5" s="1"/>
  <c r="B666" i="5"/>
  <c r="B667" i="5"/>
  <c r="G667" i="5" s="1"/>
  <c r="B668" i="5"/>
  <c r="G668" i="5" s="1"/>
  <c r="B669" i="5"/>
  <c r="G669" i="5" s="1"/>
  <c r="B670" i="5"/>
  <c r="B671" i="5"/>
  <c r="G671" i="5" s="1"/>
  <c r="B672" i="5"/>
  <c r="B673" i="5"/>
  <c r="G673" i="5" s="1"/>
  <c r="B674" i="5"/>
  <c r="G674" i="5" s="1"/>
  <c r="B675" i="5"/>
  <c r="G675" i="5" s="1"/>
  <c r="B676" i="5"/>
  <c r="G676" i="5" s="1"/>
  <c r="B677" i="5"/>
  <c r="G677" i="5" s="1"/>
  <c r="B678" i="5"/>
  <c r="B679" i="5"/>
  <c r="G679" i="5" s="1"/>
  <c r="B680" i="5"/>
  <c r="G680" i="5" s="1"/>
  <c r="B681" i="5"/>
  <c r="G681" i="5" s="1"/>
  <c r="B682" i="5"/>
  <c r="B683" i="5"/>
  <c r="G683" i="5" s="1"/>
  <c r="B684" i="5"/>
  <c r="G684" i="5" s="1"/>
  <c r="B685" i="5"/>
  <c r="G685" i="5" s="1"/>
  <c r="B686" i="5"/>
  <c r="B687" i="5"/>
  <c r="G687" i="5" s="1"/>
  <c r="B688" i="5"/>
  <c r="G688" i="5" s="1"/>
  <c r="B689" i="5"/>
  <c r="G689" i="5" s="1"/>
  <c r="B690" i="5"/>
  <c r="G690" i="5" s="1"/>
  <c r="B691" i="5"/>
  <c r="G691" i="5" s="1"/>
  <c r="B692" i="5"/>
  <c r="G692" i="5" s="1"/>
  <c r="B693" i="5"/>
  <c r="G693" i="5" s="1"/>
  <c r="B694" i="5"/>
  <c r="B695" i="5"/>
  <c r="G695" i="5" s="1"/>
  <c r="B696" i="5"/>
  <c r="G696" i="5" s="1"/>
  <c r="B697" i="5"/>
  <c r="G697" i="5" s="1"/>
  <c r="B698" i="5"/>
  <c r="B699" i="5"/>
  <c r="G699" i="5" s="1"/>
  <c r="B700" i="5"/>
  <c r="G700" i="5" s="1"/>
  <c r="B701" i="5"/>
  <c r="G701" i="5" s="1"/>
  <c r="B702" i="5"/>
  <c r="B703" i="5"/>
  <c r="G703" i="5" s="1"/>
  <c r="B704" i="5"/>
  <c r="G704" i="5" s="1"/>
  <c r="B705" i="5"/>
  <c r="G705" i="5" s="1"/>
  <c r="B706" i="5"/>
  <c r="G706" i="5" s="1"/>
  <c r="B707" i="5"/>
  <c r="G707" i="5" s="1"/>
  <c r="B708" i="5"/>
  <c r="G708" i="5" s="1"/>
  <c r="B709" i="5"/>
  <c r="G709" i="5" s="1"/>
  <c r="B710" i="5"/>
  <c r="B711" i="5"/>
  <c r="G711" i="5" s="1"/>
  <c r="B712" i="5"/>
  <c r="G712" i="5" s="1"/>
  <c r="B713" i="5"/>
  <c r="G713" i="5" s="1"/>
  <c r="B714" i="5"/>
  <c r="B715" i="5"/>
  <c r="G715" i="5" s="1"/>
  <c r="B716" i="5"/>
  <c r="G716" i="5" s="1"/>
  <c r="B717" i="5"/>
  <c r="G717" i="5" s="1"/>
  <c r="B718" i="5"/>
  <c r="B719" i="5"/>
  <c r="G719" i="5" s="1"/>
  <c r="B720" i="5"/>
  <c r="G720" i="5" s="1"/>
  <c r="B721" i="5"/>
  <c r="G721" i="5" s="1"/>
  <c r="B722" i="5"/>
  <c r="G722" i="5" s="1"/>
  <c r="B723" i="5"/>
  <c r="G723" i="5" s="1"/>
  <c r="B724" i="5"/>
  <c r="G724" i="5" s="1"/>
  <c r="B725" i="5"/>
  <c r="G725" i="5" s="1"/>
  <c r="B726" i="5"/>
  <c r="B727" i="5"/>
  <c r="G727" i="5" s="1"/>
  <c r="B728" i="5"/>
  <c r="G728" i="5" s="1"/>
  <c r="B729" i="5"/>
  <c r="G729" i="5" s="1"/>
  <c r="B730" i="5"/>
  <c r="B731" i="5"/>
  <c r="G731" i="5" s="1"/>
  <c r="B732" i="5"/>
  <c r="G732" i="5" s="1"/>
  <c r="B733" i="5"/>
  <c r="G733" i="5" s="1"/>
  <c r="B734" i="5"/>
  <c r="B735" i="5"/>
  <c r="G735" i="5" s="1"/>
  <c r="B736" i="5"/>
  <c r="G736" i="5" s="1"/>
  <c r="B737" i="5"/>
  <c r="G737" i="5" s="1"/>
  <c r="B738" i="5"/>
  <c r="G738" i="5" s="1"/>
  <c r="B739" i="5"/>
  <c r="G739" i="5" s="1"/>
  <c r="B740" i="5"/>
  <c r="G740" i="5" s="1"/>
  <c r="B741" i="5"/>
  <c r="G741" i="5" s="1"/>
  <c r="B742" i="5"/>
  <c r="B743" i="5"/>
  <c r="G743" i="5" s="1"/>
  <c r="B744" i="5"/>
  <c r="G744" i="5" s="1"/>
  <c r="B745" i="5"/>
  <c r="G745" i="5" s="1"/>
  <c r="B746" i="5"/>
  <c r="B747" i="5"/>
  <c r="G747" i="5" s="1"/>
  <c r="B748" i="5"/>
  <c r="G748" i="5" s="1"/>
  <c r="B749" i="5"/>
  <c r="G749" i="5" s="1"/>
  <c r="B750" i="5"/>
  <c r="B751" i="5"/>
  <c r="G751" i="5" s="1"/>
  <c r="B752" i="5"/>
  <c r="G752" i="5" s="1"/>
  <c r="B753" i="5"/>
  <c r="G753" i="5" s="1"/>
  <c r="B754" i="5"/>
  <c r="G754" i="5" s="1"/>
  <c r="B755" i="5"/>
  <c r="G755" i="5" s="1"/>
  <c r="B756" i="5"/>
  <c r="G756" i="5" s="1"/>
  <c r="B757" i="5"/>
  <c r="G757" i="5" s="1"/>
  <c r="B758" i="5"/>
  <c r="B759" i="5"/>
  <c r="G759" i="5" s="1"/>
  <c r="B760" i="5"/>
  <c r="G760" i="5" s="1"/>
  <c r="B761" i="5"/>
  <c r="G761" i="5" s="1"/>
  <c r="B762" i="5"/>
  <c r="B763" i="5"/>
  <c r="G763" i="5" s="1"/>
  <c r="B764" i="5"/>
  <c r="G764" i="5" s="1"/>
  <c r="B765" i="5"/>
  <c r="G765" i="5" s="1"/>
  <c r="B766" i="5"/>
  <c r="B767" i="5"/>
  <c r="G767" i="5" s="1"/>
  <c r="B768" i="5"/>
  <c r="G768" i="5" s="1"/>
  <c r="B769" i="5"/>
  <c r="G769" i="5" s="1"/>
  <c r="B770" i="5"/>
  <c r="G770" i="5" s="1"/>
  <c r="B771" i="5"/>
  <c r="G771" i="5" s="1"/>
  <c r="B772" i="5"/>
  <c r="G772" i="5" s="1"/>
  <c r="B773" i="5"/>
  <c r="G773" i="5" s="1"/>
  <c r="B774" i="5"/>
  <c r="B775" i="5"/>
  <c r="G775" i="5" s="1"/>
  <c r="B776" i="5"/>
  <c r="G776" i="5" s="1"/>
  <c r="B777" i="5"/>
  <c r="G777" i="5" s="1"/>
  <c r="B778" i="5"/>
  <c r="B779" i="5"/>
  <c r="G779" i="5" s="1"/>
  <c r="B780" i="5"/>
  <c r="G780" i="5" s="1"/>
  <c r="B781" i="5"/>
  <c r="G781" i="5" s="1"/>
  <c r="B782" i="5"/>
  <c r="B783" i="5"/>
  <c r="G783" i="5" s="1"/>
  <c r="B784" i="5"/>
  <c r="G784" i="5" s="1"/>
  <c r="B785" i="5"/>
  <c r="G785" i="5" s="1"/>
  <c r="B786" i="5"/>
  <c r="G786" i="5" s="1"/>
  <c r="B787" i="5"/>
  <c r="G787" i="5" s="1"/>
  <c r="B788" i="5"/>
  <c r="G788" i="5" s="1"/>
  <c r="B789" i="5"/>
  <c r="G789" i="5" s="1"/>
  <c r="B790" i="5"/>
  <c r="B791" i="5"/>
  <c r="G791" i="5" s="1"/>
  <c r="B792" i="5"/>
  <c r="G792" i="5" s="1"/>
  <c r="B793" i="5"/>
  <c r="G793" i="5" s="1"/>
  <c r="B794" i="5"/>
  <c r="B795" i="5"/>
  <c r="G795" i="5" s="1"/>
  <c r="B796" i="5"/>
  <c r="G796" i="5" s="1"/>
  <c r="B797" i="5"/>
  <c r="G797" i="5" s="1"/>
  <c r="B798" i="5"/>
  <c r="B799" i="5"/>
  <c r="G799" i="5" s="1"/>
  <c r="B800" i="5"/>
  <c r="G800" i="5" s="1"/>
  <c r="B801" i="5"/>
  <c r="G801" i="5" s="1"/>
  <c r="B802" i="5"/>
  <c r="G802" i="5" s="1"/>
  <c r="B803" i="5"/>
  <c r="G803" i="5" s="1"/>
  <c r="B804" i="5"/>
  <c r="G804" i="5" s="1"/>
  <c r="B805" i="5"/>
  <c r="G805" i="5" s="1"/>
  <c r="B806" i="5"/>
  <c r="B807" i="5"/>
  <c r="G807" i="5" s="1"/>
  <c r="B808" i="5"/>
  <c r="G808" i="5" s="1"/>
  <c r="B809" i="5"/>
  <c r="G809" i="5" s="1"/>
  <c r="B810" i="5"/>
  <c r="B811" i="5"/>
  <c r="G811" i="5" s="1"/>
  <c r="B812" i="5"/>
  <c r="G812" i="5" s="1"/>
  <c r="B813" i="5"/>
  <c r="G813" i="5" s="1"/>
  <c r="B814" i="5"/>
  <c r="B815" i="5"/>
  <c r="G815" i="5" s="1"/>
  <c r="B816" i="5"/>
  <c r="G816" i="5" s="1"/>
  <c r="B817" i="5"/>
  <c r="G817" i="5" s="1"/>
  <c r="B818" i="5"/>
  <c r="G818" i="5" s="1"/>
  <c r="B819" i="5"/>
  <c r="G819" i="5" s="1"/>
  <c r="B820" i="5"/>
  <c r="G820" i="5" s="1"/>
  <c r="B821" i="5"/>
  <c r="G821" i="5" s="1"/>
  <c r="B822" i="5"/>
  <c r="B823" i="5"/>
  <c r="G823" i="5" s="1"/>
  <c r="B824" i="5"/>
  <c r="G824" i="5" s="1"/>
  <c r="B825" i="5"/>
  <c r="G825" i="5" s="1"/>
  <c r="B826" i="5"/>
  <c r="B827" i="5"/>
  <c r="G827" i="5" s="1"/>
  <c r="B828" i="5"/>
  <c r="G828" i="5" s="1"/>
  <c r="B829" i="5"/>
  <c r="G829" i="5" s="1"/>
  <c r="B830" i="5"/>
  <c r="B831" i="5"/>
  <c r="G831" i="5" s="1"/>
  <c r="B832" i="5"/>
  <c r="G832" i="5" s="1"/>
  <c r="B833" i="5"/>
  <c r="G833" i="5" s="1"/>
  <c r="B834" i="5"/>
  <c r="G834" i="5" s="1"/>
  <c r="B835" i="5"/>
  <c r="G835" i="5" s="1"/>
  <c r="B836" i="5"/>
  <c r="G836" i="5" s="1"/>
  <c r="B837" i="5"/>
  <c r="G837" i="5" s="1"/>
  <c r="B838" i="5"/>
  <c r="B839" i="5"/>
  <c r="G839" i="5" s="1"/>
  <c r="B840" i="5"/>
  <c r="G840" i="5" s="1"/>
  <c r="B841" i="5"/>
  <c r="G841" i="5" s="1"/>
  <c r="B842" i="5"/>
  <c r="B843" i="5"/>
  <c r="G843" i="5" s="1"/>
  <c r="B844" i="5"/>
  <c r="G844" i="5" s="1"/>
  <c r="B845" i="5"/>
  <c r="G845" i="5" s="1"/>
  <c r="B846" i="5"/>
  <c r="B847" i="5"/>
  <c r="G847" i="5" s="1"/>
  <c r="B848" i="5"/>
  <c r="G848" i="5" s="1"/>
  <c r="B849" i="5"/>
  <c r="G849" i="5" s="1"/>
  <c r="B850" i="5"/>
  <c r="G850" i="5" s="1"/>
  <c r="B851" i="5"/>
  <c r="G851" i="5" s="1"/>
  <c r="B852" i="5"/>
  <c r="G852" i="5" s="1"/>
  <c r="B853" i="5"/>
  <c r="G853" i="5" s="1"/>
  <c r="B854" i="5"/>
  <c r="B855" i="5"/>
  <c r="G855" i="5" s="1"/>
  <c r="B856" i="5"/>
  <c r="G856" i="5" s="1"/>
  <c r="B857" i="5"/>
  <c r="G857" i="5" s="1"/>
  <c r="B858" i="5"/>
  <c r="B859" i="5"/>
  <c r="G859" i="5" s="1"/>
  <c r="B860" i="5"/>
  <c r="G860" i="5" s="1"/>
  <c r="B861" i="5"/>
  <c r="G861" i="5" s="1"/>
  <c r="B862" i="5"/>
  <c r="B863" i="5"/>
  <c r="G863" i="5" s="1"/>
  <c r="B864" i="5"/>
  <c r="G864" i="5" s="1"/>
  <c r="B865" i="5"/>
  <c r="G865" i="5" s="1"/>
  <c r="B866" i="5"/>
  <c r="G866" i="5" s="1"/>
  <c r="B867" i="5"/>
  <c r="G867" i="5" s="1"/>
  <c r="B868" i="5"/>
  <c r="G868" i="5" s="1"/>
  <c r="B869" i="5"/>
  <c r="G869" i="5" s="1"/>
  <c r="B870" i="5"/>
  <c r="B871" i="5"/>
  <c r="G871" i="5" s="1"/>
  <c r="B872" i="5"/>
  <c r="G872" i="5" s="1"/>
  <c r="B873" i="5"/>
  <c r="G873" i="5" s="1"/>
  <c r="B874" i="5"/>
  <c r="B875" i="5"/>
  <c r="B876" i="5"/>
  <c r="G876" i="5" s="1"/>
  <c r="B877" i="5"/>
  <c r="G877" i="5" s="1"/>
  <c r="B878" i="5"/>
  <c r="B879" i="5"/>
  <c r="G879" i="5" s="1"/>
  <c r="B880" i="5"/>
  <c r="G880" i="5" s="1"/>
  <c r="B881" i="5"/>
  <c r="G881" i="5" s="1"/>
  <c r="B882" i="5"/>
  <c r="G882" i="5" s="1"/>
  <c r="B883" i="5"/>
  <c r="G883" i="5" s="1"/>
  <c r="B884" i="5"/>
  <c r="G884" i="5" s="1"/>
  <c r="B885" i="5"/>
  <c r="G885" i="5" s="1"/>
  <c r="B886" i="5"/>
  <c r="B887" i="5"/>
  <c r="G887" i="5" s="1"/>
  <c r="B888" i="5"/>
  <c r="G888" i="5" s="1"/>
  <c r="B889" i="5"/>
  <c r="G889" i="5" s="1"/>
  <c r="B890" i="5"/>
  <c r="B891" i="5"/>
  <c r="G891" i="5" s="1"/>
  <c r="B892" i="5"/>
  <c r="G892" i="5" s="1"/>
  <c r="B893" i="5"/>
  <c r="G893" i="5" s="1"/>
  <c r="B894" i="5"/>
  <c r="B895" i="5"/>
  <c r="G895" i="5" s="1"/>
  <c r="B896" i="5"/>
  <c r="G896" i="5" s="1"/>
  <c r="B897" i="5"/>
  <c r="G897" i="5" s="1"/>
  <c r="B898" i="5"/>
  <c r="G898" i="5" s="1"/>
  <c r="B899" i="5"/>
  <c r="G899" i="5" s="1"/>
  <c r="B900" i="5"/>
  <c r="G900" i="5" s="1"/>
  <c r="B901" i="5"/>
  <c r="G901" i="5" s="1"/>
  <c r="B902" i="5"/>
  <c r="B903" i="5"/>
  <c r="G903" i="5" s="1"/>
  <c r="B904" i="5"/>
  <c r="G904" i="5" s="1"/>
  <c r="B905" i="5"/>
  <c r="G905" i="5" s="1"/>
  <c r="B906" i="5"/>
  <c r="B907" i="5"/>
  <c r="G907" i="5" s="1"/>
  <c r="B908" i="5"/>
  <c r="G908" i="5" s="1"/>
  <c r="B909" i="5"/>
  <c r="G909" i="5" s="1"/>
  <c r="B910" i="5"/>
  <c r="B911" i="5"/>
  <c r="G911" i="5" s="1"/>
  <c r="B912" i="5"/>
  <c r="G912" i="5" s="1"/>
  <c r="B913" i="5"/>
  <c r="G913" i="5" s="1"/>
  <c r="B914" i="5"/>
  <c r="G914" i="5" s="1"/>
  <c r="B915" i="5"/>
  <c r="G915" i="5" s="1"/>
  <c r="B916" i="5"/>
  <c r="G916" i="5" s="1"/>
  <c r="B917" i="5"/>
  <c r="G917" i="5" s="1"/>
  <c r="B918" i="5"/>
  <c r="B919" i="5"/>
  <c r="G919" i="5" s="1"/>
  <c r="B920" i="5"/>
  <c r="G920" i="5" s="1"/>
  <c r="B921" i="5"/>
  <c r="G921" i="5" s="1"/>
  <c r="B922" i="5"/>
  <c r="B923" i="5"/>
  <c r="G923" i="5" s="1"/>
  <c r="B924" i="5"/>
  <c r="G924" i="5" s="1"/>
  <c r="B925" i="5"/>
  <c r="G925" i="5" s="1"/>
  <c r="B926" i="5"/>
  <c r="B927" i="5"/>
  <c r="G927" i="5" s="1"/>
  <c r="B928" i="5"/>
  <c r="G928" i="5" s="1"/>
  <c r="B929" i="5"/>
  <c r="G929" i="5" s="1"/>
  <c r="B930" i="5"/>
  <c r="G930" i="5" s="1"/>
  <c r="B931" i="5"/>
  <c r="G931" i="5" s="1"/>
  <c r="B932" i="5"/>
  <c r="G932" i="5" s="1"/>
  <c r="B933" i="5"/>
  <c r="G933" i="5" s="1"/>
  <c r="B934" i="5"/>
  <c r="G934" i="5" s="1"/>
  <c r="B935" i="5"/>
  <c r="G935" i="5" s="1"/>
  <c r="B936" i="5"/>
  <c r="G936" i="5" s="1"/>
  <c r="B937" i="5"/>
  <c r="G937" i="5" s="1"/>
  <c r="B938" i="5"/>
  <c r="B939" i="5"/>
  <c r="G939" i="5" s="1"/>
  <c r="B940" i="5"/>
  <c r="G940" i="5" s="1"/>
  <c r="B941" i="5"/>
  <c r="G941" i="5" s="1"/>
  <c r="B942" i="5"/>
  <c r="G942" i="5" s="1"/>
  <c r="B943" i="5"/>
  <c r="G943" i="5" s="1"/>
  <c r="B944" i="5"/>
  <c r="G944" i="5" s="1"/>
  <c r="B945" i="5"/>
  <c r="G945" i="5" s="1"/>
  <c r="B946" i="5"/>
  <c r="G946" i="5" s="1"/>
  <c r="B947" i="5"/>
  <c r="G947" i="5" s="1"/>
  <c r="B948" i="5"/>
  <c r="G948" i="5" s="1"/>
  <c r="B949" i="5"/>
  <c r="G949" i="5" s="1"/>
  <c r="B950" i="5"/>
  <c r="G950" i="5" s="1"/>
  <c r="B951" i="5"/>
  <c r="G951" i="5" s="1"/>
  <c r="B952" i="5"/>
  <c r="G952" i="5" s="1"/>
  <c r="B953" i="5"/>
  <c r="G953" i="5" s="1"/>
  <c r="B954" i="5"/>
  <c r="B955" i="5"/>
  <c r="G955" i="5" s="1"/>
  <c r="B956" i="5"/>
  <c r="G956" i="5" s="1"/>
  <c r="B957" i="5"/>
  <c r="G957" i="5" s="1"/>
  <c r="B958" i="5"/>
  <c r="G958" i="5" s="1"/>
  <c r="B959" i="5"/>
  <c r="G959" i="5" s="1"/>
  <c r="B960" i="5"/>
  <c r="G960" i="5" s="1"/>
  <c r="B961" i="5"/>
  <c r="G961" i="5" s="1"/>
  <c r="B962" i="5"/>
  <c r="G962" i="5" s="1"/>
  <c r="B963" i="5"/>
  <c r="G963" i="5" s="1"/>
  <c r="B964" i="5"/>
  <c r="G964" i="5" s="1"/>
  <c r="B965" i="5"/>
  <c r="G965" i="5" s="1"/>
  <c r="B966" i="5"/>
  <c r="G966" i="5" s="1"/>
  <c r="B967" i="5"/>
  <c r="G967" i="5" s="1"/>
  <c r="B968" i="5"/>
  <c r="G968" i="5" s="1"/>
  <c r="B969" i="5"/>
  <c r="G969" i="5" s="1"/>
  <c r="B970" i="5"/>
  <c r="B971" i="5"/>
  <c r="G971" i="5" s="1"/>
  <c r="B972" i="5"/>
  <c r="G972" i="5" s="1"/>
  <c r="B973" i="5"/>
  <c r="G973" i="5" s="1"/>
  <c r="B974" i="5"/>
  <c r="G974" i="5" s="1"/>
  <c r="B975" i="5"/>
  <c r="G975" i="5" s="1"/>
  <c r="B976" i="5"/>
  <c r="G976" i="5" s="1"/>
  <c r="B977" i="5"/>
  <c r="G977" i="5" s="1"/>
  <c r="B978" i="5"/>
  <c r="G978" i="5" s="1"/>
  <c r="B979" i="5"/>
  <c r="G979" i="5" s="1"/>
  <c r="B980" i="5"/>
  <c r="G980" i="5" s="1"/>
  <c r="B981" i="5"/>
  <c r="G981" i="5" s="1"/>
  <c r="B982" i="5"/>
  <c r="G982" i="5" s="1"/>
  <c r="B983" i="5"/>
  <c r="G983" i="5" s="1"/>
  <c r="B984" i="5"/>
  <c r="G984" i="5" s="1"/>
  <c r="B985" i="5"/>
  <c r="G985" i="5" s="1"/>
  <c r="B986" i="5"/>
  <c r="B987" i="5"/>
  <c r="G987" i="5" s="1"/>
  <c r="B988" i="5"/>
  <c r="G988" i="5" s="1"/>
  <c r="B989" i="5"/>
  <c r="G989" i="5" s="1"/>
  <c r="B990" i="5"/>
  <c r="G990" i="5" s="1"/>
  <c r="B991" i="5"/>
  <c r="G991" i="5" s="1"/>
  <c r="B992" i="5"/>
  <c r="G992" i="5" s="1"/>
  <c r="B993" i="5"/>
  <c r="G993" i="5" s="1"/>
  <c r="B994" i="5"/>
  <c r="G994" i="5" s="1"/>
  <c r="B995" i="5"/>
  <c r="G995" i="5" s="1"/>
  <c r="B996" i="5"/>
  <c r="G996" i="5" s="1"/>
  <c r="B997" i="5"/>
  <c r="G997" i="5" s="1"/>
  <c r="B998" i="5"/>
  <c r="B999" i="5"/>
  <c r="G999" i="5" s="1"/>
  <c r="B1000" i="5"/>
  <c r="G1000" i="5" s="1"/>
  <c r="B1001" i="5"/>
  <c r="G1001" i="5" s="1"/>
  <c r="B1002" i="5"/>
  <c r="G1002" i="5" s="1"/>
  <c r="B1003" i="5"/>
  <c r="G1003" i="5" s="1"/>
  <c r="B1004" i="5"/>
  <c r="G1004" i="5" s="1"/>
  <c r="B1005" i="5"/>
  <c r="G1005" i="5" s="1"/>
  <c r="B1006" i="5"/>
  <c r="G1006" i="5" s="1"/>
  <c r="B1007" i="5"/>
  <c r="G1007" i="5" s="1"/>
  <c r="B1008" i="5"/>
  <c r="G1008" i="5" s="1"/>
  <c r="B1009" i="5"/>
  <c r="G1009" i="5" s="1"/>
  <c r="B1010" i="5"/>
  <c r="G1010" i="5" s="1"/>
  <c r="B1011" i="5"/>
  <c r="G1011" i="5" s="1"/>
  <c r="B1012" i="5"/>
  <c r="G1012" i="5" s="1"/>
  <c r="B1013" i="5"/>
  <c r="G1013" i="5" s="1"/>
  <c r="B1014" i="5"/>
  <c r="G1014" i="5" s="1"/>
  <c r="B1015" i="5"/>
  <c r="G1015" i="5" s="1"/>
  <c r="B1016" i="5"/>
  <c r="G1016" i="5" s="1"/>
  <c r="B1017" i="5"/>
  <c r="G1017" i="5" s="1"/>
  <c r="B1018" i="5"/>
  <c r="B1019" i="5"/>
  <c r="G1019" i="5" s="1"/>
  <c r="B1020" i="5"/>
  <c r="G1020" i="5" s="1"/>
  <c r="B1021" i="5"/>
  <c r="G1021" i="5" s="1"/>
  <c r="B1022" i="5"/>
  <c r="G1022" i="5" s="1"/>
  <c r="B1023" i="5"/>
  <c r="G1023" i="5" s="1"/>
  <c r="B1024" i="5"/>
  <c r="G1024" i="5" s="1"/>
  <c r="B1025" i="5"/>
  <c r="G1025" i="5" s="1"/>
  <c r="B1026" i="5"/>
  <c r="G1026" i="5" s="1"/>
  <c r="B1027" i="5"/>
  <c r="G1027" i="5" s="1"/>
  <c r="B1028" i="5"/>
  <c r="G1028" i="5" s="1"/>
  <c r="B1029" i="5"/>
  <c r="G1029" i="5" s="1"/>
  <c r="B1030" i="5"/>
  <c r="G1030" i="5" s="1"/>
  <c r="B1031" i="5"/>
  <c r="G1031" i="5" s="1"/>
  <c r="B1032" i="5"/>
  <c r="G1032" i="5" s="1"/>
  <c r="B1033" i="5"/>
  <c r="G1033" i="5" s="1"/>
  <c r="B1034" i="5"/>
  <c r="G1034" i="5" s="1"/>
  <c r="B1035" i="5"/>
  <c r="G1035" i="5" s="1"/>
  <c r="B1036" i="5"/>
  <c r="G1036" i="5" s="1"/>
  <c r="B1037" i="5"/>
  <c r="G1037" i="5" s="1"/>
  <c r="B1038" i="5"/>
  <c r="B1039" i="5"/>
  <c r="G1039" i="5" s="1"/>
  <c r="B1040" i="5"/>
  <c r="G1040" i="5" s="1"/>
  <c r="B1041" i="5"/>
  <c r="G1041" i="5" s="1"/>
  <c r="B1042" i="5"/>
  <c r="G1042" i="5" s="1"/>
  <c r="B1043" i="5"/>
  <c r="G1043" i="5" s="1"/>
  <c r="B1044" i="5"/>
  <c r="G1044" i="5" s="1"/>
  <c r="B1045" i="5"/>
  <c r="G1045" i="5" s="1"/>
  <c r="B1046" i="5"/>
  <c r="G1046" i="5" s="1"/>
  <c r="B1047" i="5"/>
  <c r="G1047" i="5" s="1"/>
  <c r="B1048" i="5"/>
  <c r="G1048" i="5" s="1"/>
  <c r="B1049" i="5"/>
  <c r="G1049" i="5" s="1"/>
  <c r="B1050" i="5"/>
  <c r="B1051" i="5"/>
  <c r="G1051" i="5" s="1"/>
  <c r="B1052" i="5"/>
  <c r="G1052" i="5" s="1"/>
  <c r="B1053" i="5"/>
  <c r="G1053" i="5" s="1"/>
  <c r="B1054" i="5"/>
  <c r="G1054" i="5" s="1"/>
  <c r="B1055" i="5"/>
  <c r="G1055" i="5" s="1"/>
  <c r="B1056" i="5"/>
  <c r="G1056" i="5" s="1"/>
  <c r="B1057" i="5"/>
  <c r="G1057" i="5" s="1"/>
  <c r="B1058" i="5"/>
  <c r="G1058" i="5" s="1"/>
  <c r="B1059" i="5"/>
  <c r="G1059" i="5" s="1"/>
  <c r="B1060" i="5"/>
  <c r="G1060" i="5" s="1"/>
  <c r="B1061" i="5"/>
  <c r="G1061" i="5" s="1"/>
  <c r="B1062" i="5"/>
  <c r="G1062" i="5" s="1"/>
  <c r="B1063" i="5"/>
  <c r="G1063" i="5" s="1"/>
  <c r="B1064" i="5"/>
  <c r="G1064" i="5" s="1"/>
  <c r="B1065" i="5"/>
  <c r="G1065" i="5" s="1"/>
  <c r="B1066" i="5"/>
  <c r="G1066" i="5" s="1"/>
  <c r="B1067" i="5"/>
  <c r="G1067" i="5" s="1"/>
  <c r="B1068" i="5"/>
  <c r="G1068" i="5" s="1"/>
  <c r="B1069" i="5"/>
  <c r="G1069" i="5" s="1"/>
  <c r="B1070" i="5"/>
  <c r="G1070" i="5" s="1"/>
  <c r="B1071" i="5"/>
  <c r="G1071" i="5" s="1"/>
  <c r="B1072" i="5"/>
  <c r="G1072" i="5" s="1"/>
  <c r="B1073" i="5"/>
  <c r="G1073" i="5" s="1"/>
  <c r="B1074" i="5"/>
  <c r="G1074" i="5" s="1"/>
  <c r="B1075" i="5"/>
  <c r="G1075" i="5" s="1"/>
  <c r="B1076" i="5"/>
  <c r="G1076" i="5" s="1"/>
  <c r="B1077" i="5"/>
  <c r="G1077" i="5" s="1"/>
  <c r="B1078" i="5"/>
  <c r="G1078" i="5" s="1"/>
  <c r="B1079" i="5"/>
  <c r="G1079" i="5" s="1"/>
  <c r="B1080" i="5"/>
  <c r="G1080" i="5" s="1"/>
  <c r="B1081" i="5"/>
  <c r="G1081" i="5" s="1"/>
  <c r="B1082" i="5"/>
  <c r="G1082" i="5" s="1"/>
  <c r="B1083" i="5"/>
  <c r="G1083" i="5" s="1"/>
  <c r="B1084" i="5"/>
  <c r="G1084" i="5" s="1"/>
  <c r="B1085" i="5"/>
  <c r="G1085" i="5" s="1"/>
  <c r="B1086" i="5"/>
  <c r="G1086" i="5" s="1"/>
  <c r="B1087" i="5"/>
  <c r="G1087" i="5" s="1"/>
  <c r="B1088" i="5"/>
  <c r="G1088" i="5" s="1"/>
  <c r="B1089" i="5"/>
  <c r="G1089" i="5" s="1"/>
  <c r="B1090" i="5"/>
  <c r="G1090" i="5" s="1"/>
  <c r="B1091" i="5"/>
  <c r="G1091" i="5" s="1"/>
  <c r="B1092" i="5"/>
  <c r="G1092" i="5" s="1"/>
  <c r="B1093" i="5"/>
  <c r="G1093" i="5" s="1"/>
  <c r="B1094" i="5"/>
  <c r="G1094" i="5" s="1"/>
  <c r="B1095" i="5"/>
  <c r="G1095" i="5" s="1"/>
  <c r="B1096" i="5"/>
  <c r="G1096" i="5" s="1"/>
  <c r="B1097" i="5"/>
  <c r="G1097" i="5" s="1"/>
  <c r="B1098" i="5"/>
  <c r="G1098" i="5" s="1"/>
  <c r="B1099" i="5"/>
  <c r="G1099" i="5" s="1"/>
  <c r="B1100" i="5"/>
  <c r="G1100" i="5" s="1"/>
  <c r="B1101" i="5"/>
  <c r="G1101" i="5" s="1"/>
  <c r="B1102" i="5"/>
  <c r="G1102" i="5" s="1"/>
  <c r="B1103" i="5"/>
  <c r="G1103" i="5" s="1"/>
  <c r="B1104" i="5"/>
  <c r="G1104" i="5" s="1"/>
  <c r="B1105" i="5"/>
  <c r="G1105" i="5" s="1"/>
  <c r="B1106" i="5"/>
  <c r="G1106" i="5" s="1"/>
  <c r="B1107" i="5"/>
  <c r="G1107" i="5" s="1"/>
  <c r="B1108" i="5"/>
  <c r="G1108" i="5" s="1"/>
  <c r="B1109" i="5"/>
  <c r="G1109" i="5" s="1"/>
  <c r="B1110" i="5"/>
  <c r="G1110" i="5" s="1"/>
  <c r="B1111" i="5"/>
  <c r="G1111" i="5" s="1"/>
  <c r="B1112" i="5"/>
  <c r="G1112" i="5" s="1"/>
  <c r="B1113" i="5"/>
  <c r="G1113" i="5" s="1"/>
  <c r="B1114" i="5"/>
  <c r="G1114" i="5" s="1"/>
  <c r="B1115" i="5"/>
  <c r="G1115" i="5" s="1"/>
  <c r="B1116" i="5"/>
  <c r="G1116" i="5" s="1"/>
  <c r="B1117" i="5"/>
  <c r="G1117" i="5" s="1"/>
  <c r="B1118" i="5"/>
  <c r="G1118" i="5" s="1"/>
  <c r="B1119" i="5"/>
  <c r="G1119" i="5" s="1"/>
  <c r="B1120" i="5"/>
  <c r="G1120" i="5" s="1"/>
  <c r="B1121" i="5"/>
  <c r="G1121" i="5" s="1"/>
  <c r="B1122" i="5"/>
  <c r="G1122" i="5" s="1"/>
  <c r="B1123" i="5"/>
  <c r="G1123" i="5" s="1"/>
  <c r="B1124" i="5"/>
  <c r="G1124" i="5" s="1"/>
  <c r="B1125" i="5"/>
  <c r="G1125" i="5" s="1"/>
  <c r="B1126" i="5"/>
  <c r="G1126" i="5" s="1"/>
  <c r="B1127" i="5"/>
  <c r="G1127" i="5" s="1"/>
  <c r="B1128" i="5"/>
  <c r="G1128" i="5" s="1"/>
  <c r="B1129" i="5"/>
  <c r="G1129" i="5" s="1"/>
  <c r="B1130" i="5"/>
  <c r="G1130" i="5" s="1"/>
  <c r="B1131" i="5"/>
  <c r="G1131" i="5" s="1"/>
  <c r="B1132" i="5"/>
  <c r="G1132" i="5" s="1"/>
  <c r="B1133" i="5"/>
  <c r="G1133" i="5" s="1"/>
  <c r="B1134" i="5"/>
  <c r="G1134" i="5" s="1"/>
  <c r="B1135" i="5"/>
  <c r="G1135" i="5" s="1"/>
  <c r="B1136" i="5"/>
  <c r="G1136" i="5" s="1"/>
  <c r="B1137" i="5"/>
  <c r="G1137" i="5" s="1"/>
  <c r="B1138" i="5"/>
  <c r="G1138" i="5" s="1"/>
  <c r="B1139" i="5"/>
  <c r="G1139" i="5" s="1"/>
  <c r="B1140" i="5"/>
  <c r="G1140" i="5" s="1"/>
  <c r="B1141" i="5"/>
  <c r="G1141" i="5" s="1"/>
  <c r="B1142" i="5"/>
  <c r="G1142" i="5" s="1"/>
  <c r="B1143" i="5"/>
  <c r="G1143" i="5" s="1"/>
  <c r="B1144" i="5"/>
  <c r="G1144" i="5" s="1"/>
  <c r="B1145" i="5"/>
  <c r="G1145" i="5" s="1"/>
  <c r="B1146" i="5"/>
  <c r="G1146" i="5" s="1"/>
  <c r="B1147" i="5"/>
  <c r="G1147" i="5" s="1"/>
  <c r="B1148" i="5"/>
  <c r="G1148" i="5" s="1"/>
  <c r="B1149" i="5"/>
  <c r="G1149" i="5" s="1"/>
  <c r="B1150" i="5"/>
  <c r="G1150" i="5" s="1"/>
  <c r="B1151" i="5"/>
  <c r="G1151" i="5" s="1"/>
  <c r="B1152" i="5"/>
  <c r="G1152" i="5" s="1"/>
  <c r="B1153" i="5"/>
  <c r="G1153" i="5" s="1"/>
  <c r="B1154" i="5"/>
  <c r="G1154" i="5" s="1"/>
  <c r="B1155" i="5"/>
  <c r="G1155" i="5" s="1"/>
  <c r="B1156" i="5"/>
  <c r="G1156" i="5" s="1"/>
  <c r="B1157" i="5"/>
  <c r="G1157" i="5" s="1"/>
  <c r="B1158" i="5"/>
  <c r="G1158" i="5" s="1"/>
  <c r="B1159" i="5"/>
  <c r="G1159" i="5" s="1"/>
  <c r="B1160" i="5"/>
  <c r="G1160" i="5" s="1"/>
  <c r="B1161" i="5"/>
  <c r="G1161" i="5" s="1"/>
  <c r="B1162" i="5"/>
  <c r="G1162" i="5" s="1"/>
  <c r="B1163" i="5"/>
  <c r="G1163" i="5" s="1"/>
  <c r="B1164" i="5"/>
  <c r="G1164" i="5" s="1"/>
  <c r="B1165" i="5"/>
  <c r="G1165" i="5" s="1"/>
  <c r="B1166" i="5"/>
  <c r="G1166" i="5" s="1"/>
  <c r="B1167" i="5"/>
  <c r="G1167" i="5" s="1"/>
  <c r="B1168" i="5"/>
  <c r="G1168" i="5" s="1"/>
  <c r="B1169" i="5"/>
  <c r="G1169" i="5" s="1"/>
  <c r="B1170" i="5"/>
  <c r="G1170" i="5" s="1"/>
  <c r="B1171" i="5"/>
  <c r="G1171" i="5" s="1"/>
  <c r="B1172" i="5"/>
  <c r="G1172" i="5" s="1"/>
  <c r="B1173" i="5"/>
  <c r="G1173" i="5" s="1"/>
  <c r="B1174" i="5"/>
  <c r="G1174" i="5" s="1"/>
  <c r="B1175" i="5"/>
  <c r="G1175" i="5" s="1"/>
  <c r="B1176" i="5"/>
  <c r="G1176" i="5" s="1"/>
  <c r="B1177" i="5"/>
  <c r="G1177" i="5" s="1"/>
  <c r="B1178" i="5"/>
  <c r="G1178" i="5" s="1"/>
  <c r="B1179" i="5"/>
  <c r="G1179" i="5" s="1"/>
  <c r="B1180" i="5"/>
  <c r="G1180" i="5" s="1"/>
  <c r="B1181" i="5"/>
  <c r="G1181" i="5" s="1"/>
  <c r="B1182" i="5"/>
  <c r="G1182" i="5" s="1"/>
  <c r="B1183" i="5"/>
  <c r="G1183" i="5" s="1"/>
  <c r="B1184" i="5"/>
  <c r="G1184" i="5" s="1"/>
  <c r="B1185" i="5"/>
  <c r="G1185" i="5" s="1"/>
  <c r="B1186" i="5"/>
  <c r="G1186" i="5" s="1"/>
  <c r="B1187" i="5"/>
  <c r="G1187" i="5" s="1"/>
  <c r="B1188" i="5"/>
  <c r="G1188" i="5" s="1"/>
  <c r="B1189" i="5"/>
  <c r="G1189" i="5" s="1"/>
  <c r="B1190" i="5"/>
  <c r="G1190" i="5" s="1"/>
  <c r="B1191" i="5"/>
  <c r="G1191" i="5" s="1"/>
  <c r="B1192" i="5"/>
  <c r="G1192" i="5" s="1"/>
  <c r="B1193" i="5"/>
  <c r="G1193" i="5" s="1"/>
  <c r="B1194" i="5"/>
  <c r="G1194" i="5" s="1"/>
  <c r="B1195" i="5"/>
  <c r="G1195" i="5" s="1"/>
  <c r="B1196" i="5"/>
  <c r="G1196" i="5" s="1"/>
  <c r="B1197" i="5"/>
  <c r="G1197" i="5" s="1"/>
  <c r="B1198" i="5"/>
  <c r="G1198" i="5" s="1"/>
  <c r="B1199" i="5"/>
  <c r="G1199" i="5" s="1"/>
  <c r="B1200" i="5"/>
  <c r="G1200" i="5" s="1"/>
  <c r="B1201" i="5"/>
  <c r="G1201" i="5" s="1"/>
  <c r="B1202" i="5"/>
  <c r="G1202" i="5" s="1"/>
  <c r="B1203" i="5"/>
  <c r="G1203" i="5" s="1"/>
  <c r="B1204" i="5"/>
  <c r="G1204" i="5" s="1"/>
  <c r="B1205" i="5"/>
  <c r="G1205" i="5" s="1"/>
  <c r="B1206" i="5"/>
  <c r="G1206" i="5" s="1"/>
  <c r="B1207" i="5"/>
  <c r="G1207" i="5" s="1"/>
  <c r="B1208" i="5"/>
  <c r="G1208" i="5" s="1"/>
  <c r="B1209" i="5"/>
  <c r="G1209" i="5" s="1"/>
  <c r="B1210" i="5"/>
  <c r="B1211" i="5"/>
  <c r="G1211" i="5" s="1"/>
  <c r="B1212" i="5"/>
  <c r="G1212" i="5" s="1"/>
  <c r="B1213" i="5"/>
  <c r="G1213" i="5" s="1"/>
  <c r="B1214" i="5"/>
  <c r="G1214" i="5" s="1"/>
  <c r="B1215" i="5"/>
  <c r="G1215" i="5" s="1"/>
  <c r="B1216" i="5"/>
  <c r="G1216" i="5" s="1"/>
  <c r="B1217" i="5"/>
  <c r="G1217" i="5" s="1"/>
  <c r="B1218" i="5"/>
  <c r="G1218" i="5" s="1"/>
  <c r="B1219" i="5"/>
  <c r="G1219" i="5" s="1"/>
  <c r="B1220" i="5"/>
  <c r="G1220" i="5" s="1"/>
  <c r="B1221" i="5"/>
  <c r="G1221" i="5" s="1"/>
  <c r="B1222" i="5"/>
  <c r="G1222" i="5" s="1"/>
  <c r="B1223" i="5"/>
  <c r="G1223" i="5" s="1"/>
  <c r="B1224" i="5"/>
  <c r="G1224" i="5" s="1"/>
  <c r="B1225" i="5"/>
  <c r="G1225" i="5" s="1"/>
  <c r="B1226" i="5"/>
  <c r="G1226" i="5" s="1"/>
  <c r="B1227" i="5"/>
  <c r="G1227" i="5" s="1"/>
  <c r="B1228" i="5"/>
  <c r="G1228" i="5" s="1"/>
  <c r="B1229" i="5"/>
  <c r="G1229" i="5" s="1"/>
  <c r="B1230" i="5"/>
  <c r="G1230" i="5" s="1"/>
  <c r="B1231" i="5"/>
  <c r="G1231" i="5" s="1"/>
  <c r="B1232" i="5"/>
  <c r="G1232" i="5" s="1"/>
  <c r="B1233" i="5"/>
  <c r="G1233" i="5" s="1"/>
  <c r="B1234" i="5"/>
  <c r="G1234" i="5" s="1"/>
  <c r="B1235" i="5"/>
  <c r="G1235" i="5" s="1"/>
  <c r="B1236" i="5"/>
  <c r="G1236" i="5" s="1"/>
  <c r="B1237" i="5"/>
  <c r="G1237" i="5" s="1"/>
  <c r="B1238" i="5"/>
  <c r="G1238" i="5" s="1"/>
  <c r="B1239" i="5"/>
  <c r="G1239" i="5" s="1"/>
  <c r="B1240" i="5"/>
  <c r="G1240" i="5" s="1"/>
  <c r="B1241" i="5"/>
  <c r="G1241" i="5" s="1"/>
  <c r="B1242" i="5"/>
  <c r="G1242" i="5" s="1"/>
  <c r="B1243" i="5"/>
  <c r="G1243" i="5" s="1"/>
  <c r="B1244" i="5"/>
  <c r="G1244" i="5" s="1"/>
  <c r="B1245" i="5"/>
  <c r="G1245" i="5" s="1"/>
  <c r="B1246" i="5"/>
  <c r="G1246" i="5" s="1"/>
  <c r="B1247" i="5"/>
  <c r="G1247" i="5" s="1"/>
  <c r="B1248" i="5"/>
  <c r="G1248" i="5" s="1"/>
  <c r="B1249" i="5"/>
  <c r="G1249" i="5" s="1"/>
  <c r="B1250" i="5"/>
  <c r="G1250" i="5" s="1"/>
  <c r="B1251" i="5"/>
  <c r="G1251" i="5" s="1"/>
  <c r="B1252" i="5"/>
  <c r="G1252" i="5" s="1"/>
  <c r="B1253" i="5"/>
  <c r="G1253" i="5" s="1"/>
  <c r="B1254" i="5"/>
  <c r="G1254" i="5" s="1"/>
  <c r="B1255" i="5"/>
  <c r="G1255" i="5" s="1"/>
  <c r="B1256" i="5"/>
  <c r="G1256" i="5" s="1"/>
  <c r="B1257" i="5"/>
  <c r="G1257" i="5" s="1"/>
  <c r="B1258" i="5"/>
  <c r="G1258" i="5" s="1"/>
  <c r="B1259" i="5"/>
  <c r="G1259" i="5" s="1"/>
  <c r="B1260" i="5"/>
  <c r="G1260" i="5" s="1"/>
  <c r="B1261" i="5"/>
  <c r="G1261" i="5" s="1"/>
  <c r="B1262" i="5"/>
  <c r="G1262" i="5" s="1"/>
  <c r="B1263" i="5"/>
  <c r="G1263" i="5" s="1"/>
  <c r="B1264" i="5"/>
  <c r="G1264" i="5" s="1"/>
  <c r="B1265" i="5"/>
  <c r="G1265" i="5" s="1"/>
  <c r="B1266" i="5"/>
  <c r="G1266" i="5" s="1"/>
  <c r="B1267" i="5"/>
  <c r="G1267" i="5" s="1"/>
  <c r="B1268" i="5"/>
  <c r="G1268" i="5" s="1"/>
  <c r="B1269" i="5"/>
  <c r="G1269" i="5" s="1"/>
  <c r="B1270" i="5"/>
  <c r="G1270" i="5" s="1"/>
  <c r="B1271" i="5"/>
  <c r="G1271" i="5" s="1"/>
  <c r="B1272" i="5"/>
  <c r="G1272" i="5" s="1"/>
  <c r="B1273" i="5"/>
  <c r="G1273" i="5" s="1"/>
  <c r="B1274" i="5"/>
  <c r="G1274" i="5" s="1"/>
  <c r="B1275" i="5"/>
  <c r="G1275" i="5" s="1"/>
  <c r="B1276" i="5"/>
  <c r="G1276" i="5" s="1"/>
  <c r="B1277" i="5"/>
  <c r="G1277" i="5" s="1"/>
  <c r="B1278" i="5"/>
  <c r="G1278" i="5" s="1"/>
  <c r="B1279" i="5"/>
  <c r="G1279" i="5" s="1"/>
  <c r="B1280" i="5"/>
  <c r="G1280" i="5" s="1"/>
  <c r="B1281" i="5"/>
  <c r="G1281" i="5" s="1"/>
  <c r="B1282" i="5"/>
  <c r="G1282" i="5" s="1"/>
  <c r="B1283" i="5"/>
  <c r="G1283" i="5" s="1"/>
  <c r="B1284" i="5"/>
  <c r="G1284" i="5" s="1"/>
  <c r="B1285" i="5"/>
  <c r="G1285" i="5" s="1"/>
  <c r="B1286" i="5"/>
  <c r="G1286" i="5" s="1"/>
  <c r="B1287" i="5"/>
  <c r="G1287" i="5" s="1"/>
  <c r="B1288" i="5"/>
  <c r="G1288" i="5" s="1"/>
  <c r="B1289" i="5"/>
  <c r="G1289" i="5" s="1"/>
  <c r="B1290" i="5"/>
  <c r="G1290" i="5" s="1"/>
  <c r="B1291" i="5"/>
  <c r="G1291" i="5" s="1"/>
  <c r="B1292" i="5"/>
  <c r="G1292" i="5" s="1"/>
  <c r="B1293" i="5"/>
  <c r="G1293" i="5" s="1"/>
  <c r="B1294" i="5"/>
  <c r="G1294" i="5" s="1"/>
  <c r="B1295" i="5"/>
  <c r="G1295" i="5" s="1"/>
  <c r="B1296" i="5"/>
  <c r="G1296" i="5" s="1"/>
  <c r="B1297" i="5"/>
  <c r="G1297" i="5" s="1"/>
  <c r="B1298" i="5"/>
  <c r="G1298" i="5" s="1"/>
  <c r="B1299" i="5"/>
  <c r="G1299" i="5" s="1"/>
  <c r="B1300" i="5"/>
  <c r="G1300" i="5" s="1"/>
  <c r="B1301" i="5"/>
  <c r="G1301" i="5" s="1"/>
  <c r="B1302" i="5"/>
  <c r="G1302" i="5" s="1"/>
  <c r="B1303" i="5"/>
  <c r="G1303" i="5" s="1"/>
  <c r="B1304" i="5"/>
  <c r="G1304" i="5" s="1"/>
  <c r="B1305" i="5"/>
  <c r="G1305" i="5" s="1"/>
  <c r="B1306" i="5"/>
  <c r="G1306" i="5" s="1"/>
  <c r="B1307" i="5"/>
  <c r="G1307" i="5" s="1"/>
  <c r="B1308" i="5"/>
  <c r="G1308" i="5" s="1"/>
  <c r="B1309" i="5"/>
  <c r="G1309" i="5" s="1"/>
  <c r="B1310" i="5"/>
  <c r="G1310" i="5" s="1"/>
  <c r="B1311" i="5"/>
  <c r="G1311" i="5" s="1"/>
  <c r="B1312" i="5"/>
  <c r="G1312" i="5" s="1"/>
  <c r="B1313" i="5"/>
  <c r="G1313" i="5" s="1"/>
  <c r="B1314" i="5"/>
  <c r="G1314" i="5" s="1"/>
  <c r="B1315" i="5"/>
  <c r="G1315" i="5" s="1"/>
  <c r="B1316" i="5"/>
  <c r="G1316" i="5" s="1"/>
  <c r="B1317" i="5"/>
  <c r="G1317" i="5" s="1"/>
  <c r="B1318" i="5"/>
  <c r="G1318" i="5" s="1"/>
  <c r="B1319" i="5"/>
  <c r="G1319" i="5" s="1"/>
  <c r="B1320" i="5"/>
  <c r="G1320" i="5" s="1"/>
  <c r="B1321" i="5"/>
  <c r="G1321" i="5" s="1"/>
  <c r="B1322" i="5"/>
  <c r="G1322" i="5" s="1"/>
  <c r="B1323" i="5"/>
  <c r="G1323" i="5" s="1"/>
  <c r="B1324" i="5"/>
  <c r="G1324" i="5" s="1"/>
  <c r="B1325" i="5"/>
  <c r="G1325" i="5" s="1"/>
  <c r="B1326" i="5"/>
  <c r="G1326" i="5" s="1"/>
  <c r="B1327" i="5"/>
  <c r="G1327" i="5" s="1"/>
  <c r="B1328" i="5"/>
  <c r="G1328" i="5" s="1"/>
  <c r="B1329" i="5"/>
  <c r="G1329" i="5" s="1"/>
  <c r="B1330" i="5"/>
  <c r="G1330" i="5" s="1"/>
  <c r="B1331" i="5"/>
  <c r="G1331" i="5" s="1"/>
  <c r="B1332" i="5"/>
  <c r="G1332" i="5" s="1"/>
  <c r="B1333" i="5"/>
  <c r="G1333" i="5" s="1"/>
  <c r="B1334" i="5"/>
  <c r="G1334" i="5" s="1"/>
  <c r="B1335" i="5"/>
  <c r="G1335" i="5" s="1"/>
  <c r="B1336" i="5"/>
  <c r="G1336" i="5" s="1"/>
  <c r="B1337" i="5"/>
  <c r="G1337" i="5" s="1"/>
  <c r="B1338" i="5"/>
  <c r="G1338" i="5" s="1"/>
  <c r="B1339" i="5"/>
  <c r="G1339" i="5" s="1"/>
  <c r="B1340" i="5"/>
  <c r="G1340" i="5" s="1"/>
  <c r="B1341" i="5"/>
  <c r="G1341" i="5" s="1"/>
  <c r="B1342" i="5"/>
  <c r="G1342" i="5" s="1"/>
  <c r="B1343" i="5"/>
  <c r="G1343" i="5" s="1"/>
  <c r="B1344" i="5"/>
  <c r="G1344" i="5" s="1"/>
  <c r="B1345" i="5"/>
  <c r="G1345" i="5" s="1"/>
  <c r="B1346" i="5"/>
  <c r="G1346" i="5" s="1"/>
  <c r="B1347" i="5"/>
  <c r="G1347" i="5" s="1"/>
  <c r="B1348" i="5"/>
  <c r="G1348" i="5" s="1"/>
  <c r="B1349" i="5"/>
  <c r="G1349" i="5" s="1"/>
  <c r="B1350" i="5"/>
  <c r="G1350" i="5" s="1"/>
  <c r="B1351" i="5"/>
  <c r="G1351" i="5" s="1"/>
  <c r="B1352" i="5"/>
  <c r="G1352" i="5" s="1"/>
  <c r="B1353" i="5"/>
  <c r="G1353" i="5" s="1"/>
  <c r="B1354" i="5"/>
  <c r="G1354" i="5" s="1"/>
  <c r="B1355" i="5"/>
  <c r="G1355" i="5" s="1"/>
  <c r="B1356" i="5"/>
  <c r="G1356" i="5" s="1"/>
  <c r="B1357" i="5"/>
  <c r="G1357" i="5" s="1"/>
  <c r="B1358" i="5"/>
  <c r="G1358" i="5" s="1"/>
  <c r="B1359" i="5"/>
  <c r="G1359" i="5" s="1"/>
  <c r="B1360" i="5"/>
  <c r="G1360" i="5" s="1"/>
  <c r="B1361" i="5"/>
  <c r="G1361" i="5" s="1"/>
  <c r="B1362" i="5"/>
  <c r="G1362" i="5" s="1"/>
  <c r="B1363" i="5"/>
  <c r="G1363" i="5" s="1"/>
  <c r="B1364" i="5"/>
  <c r="G1364" i="5" s="1"/>
  <c r="B1365" i="5"/>
  <c r="G1365" i="5" s="1"/>
  <c r="B1366" i="5"/>
  <c r="G1366" i="5" s="1"/>
  <c r="B1367" i="5"/>
  <c r="G1367" i="5" s="1"/>
  <c r="B1368" i="5"/>
  <c r="G1368" i="5" s="1"/>
  <c r="B1369" i="5"/>
  <c r="G1369" i="5" s="1"/>
  <c r="B1370" i="5"/>
  <c r="G1370" i="5" s="1"/>
  <c r="B1371" i="5"/>
  <c r="G1371" i="5" s="1"/>
  <c r="B1372" i="5"/>
  <c r="G1372" i="5" s="1"/>
  <c r="B1373" i="5"/>
  <c r="G1373" i="5" s="1"/>
  <c r="B1374" i="5"/>
  <c r="G1374" i="5" s="1"/>
  <c r="B1375" i="5"/>
  <c r="G1375" i="5" s="1"/>
  <c r="B1376" i="5"/>
  <c r="G1376" i="5" s="1"/>
  <c r="B1377" i="5"/>
  <c r="G1377" i="5" s="1"/>
  <c r="B1378" i="5"/>
  <c r="G1378" i="5" s="1"/>
  <c r="B1379" i="5"/>
  <c r="G1379" i="5" s="1"/>
  <c r="B1380" i="5"/>
  <c r="G1380" i="5" s="1"/>
  <c r="B1381" i="5"/>
  <c r="G1381" i="5" s="1"/>
  <c r="B1382" i="5"/>
  <c r="G1382" i="5" s="1"/>
  <c r="B1383" i="5"/>
  <c r="G1383" i="5" s="1"/>
  <c r="B1384" i="5"/>
  <c r="G1384" i="5" s="1"/>
  <c r="B1385" i="5"/>
  <c r="G1385" i="5" s="1"/>
  <c r="B1386" i="5"/>
  <c r="G1386" i="5" s="1"/>
  <c r="B1387" i="5"/>
  <c r="G1387" i="5" s="1"/>
  <c r="B1388" i="5"/>
  <c r="G1388" i="5" s="1"/>
  <c r="B1389" i="5"/>
  <c r="G1389" i="5" s="1"/>
  <c r="B1390" i="5"/>
  <c r="G1390" i="5" s="1"/>
  <c r="B1391" i="5"/>
  <c r="G1391" i="5" s="1"/>
  <c r="B1392" i="5"/>
  <c r="G1392" i="5" s="1"/>
  <c r="B1393" i="5"/>
  <c r="G1393" i="5" s="1"/>
  <c r="B1394" i="5"/>
  <c r="G1394" i="5" s="1"/>
  <c r="B1395" i="5"/>
  <c r="G1395" i="5" s="1"/>
  <c r="B1396" i="5"/>
  <c r="G1396" i="5" s="1"/>
  <c r="B1397" i="5"/>
  <c r="G1397" i="5" s="1"/>
  <c r="B1398" i="5"/>
  <c r="G1398" i="5" s="1"/>
  <c r="B1399" i="5"/>
  <c r="G1399" i="5" s="1"/>
  <c r="B1400" i="5"/>
  <c r="G1400" i="5" s="1"/>
  <c r="B1401" i="5"/>
  <c r="G1401" i="5" s="1"/>
  <c r="B1402" i="5"/>
  <c r="G1402" i="5" s="1"/>
  <c r="B1403" i="5"/>
  <c r="G1403" i="5" s="1"/>
  <c r="B1404" i="5"/>
  <c r="G1404" i="5" s="1"/>
  <c r="B1405" i="5"/>
  <c r="G1405" i="5" s="1"/>
  <c r="B1406" i="5"/>
  <c r="G1406" i="5" s="1"/>
  <c r="B1407" i="5"/>
  <c r="G1407" i="5" s="1"/>
  <c r="B1408" i="5"/>
  <c r="G1408" i="5" s="1"/>
  <c r="B1409" i="5"/>
  <c r="G1409" i="5" s="1"/>
  <c r="B1410" i="5"/>
  <c r="G1410" i="5" s="1"/>
  <c r="B1411" i="5"/>
  <c r="G1411" i="5" s="1"/>
  <c r="B1412" i="5"/>
  <c r="G1412" i="5" s="1"/>
  <c r="B1413" i="5"/>
  <c r="G1413" i="5" s="1"/>
  <c r="B1414" i="5"/>
  <c r="G1414" i="5" s="1"/>
  <c r="B1415" i="5"/>
  <c r="G1415" i="5" s="1"/>
  <c r="B1416" i="5"/>
  <c r="G1416" i="5" s="1"/>
  <c r="B1417" i="5"/>
  <c r="G1417" i="5" s="1"/>
  <c r="B1418" i="5"/>
  <c r="G1418" i="5" s="1"/>
  <c r="B1419" i="5"/>
  <c r="G1419" i="5" s="1"/>
  <c r="B1420" i="5"/>
  <c r="G1420" i="5" s="1"/>
  <c r="B1421" i="5"/>
  <c r="G1421" i="5" s="1"/>
  <c r="B1422" i="5"/>
  <c r="G1422" i="5" s="1"/>
  <c r="B1423" i="5"/>
  <c r="G1423" i="5" s="1"/>
  <c r="B1424" i="5"/>
  <c r="G1424" i="5" s="1"/>
  <c r="B1425" i="5"/>
  <c r="G1425" i="5" s="1"/>
  <c r="B1426" i="5"/>
  <c r="G1426" i="5" s="1"/>
  <c r="B1427" i="5"/>
  <c r="G1427" i="5" s="1"/>
  <c r="B1428" i="5"/>
  <c r="G1428" i="5" s="1"/>
  <c r="B1429" i="5"/>
  <c r="G1429" i="5" s="1"/>
  <c r="B1430" i="5"/>
  <c r="G1430" i="5" s="1"/>
  <c r="B1431" i="5"/>
  <c r="G1431" i="5" s="1"/>
  <c r="B1432" i="5"/>
  <c r="G1432" i="5" s="1"/>
  <c r="B1433" i="5"/>
  <c r="G1433" i="5" s="1"/>
  <c r="B1434" i="5"/>
  <c r="G1434" i="5" s="1"/>
  <c r="B1435" i="5"/>
  <c r="G1435" i="5" s="1"/>
  <c r="B1436" i="5"/>
  <c r="G1436" i="5" s="1"/>
  <c r="B1437" i="5"/>
  <c r="G1437" i="5" s="1"/>
  <c r="B1438" i="5"/>
  <c r="G1438" i="5" s="1"/>
  <c r="B1439" i="5"/>
  <c r="G1439" i="5" s="1"/>
  <c r="B1440" i="5"/>
  <c r="G1440" i="5" s="1"/>
  <c r="B1441" i="5"/>
  <c r="G1441" i="5" s="1"/>
  <c r="B1442" i="5"/>
  <c r="G1442" i="5" s="1"/>
  <c r="B1443" i="5"/>
  <c r="G1443" i="5" s="1"/>
  <c r="B1444" i="5"/>
  <c r="G1444" i="5" s="1"/>
  <c r="B1445" i="5"/>
  <c r="G1445" i="5" s="1"/>
  <c r="B1446" i="5"/>
  <c r="G1446" i="5" s="1"/>
  <c r="B1447" i="5"/>
  <c r="G1447" i="5" s="1"/>
  <c r="B1448" i="5"/>
  <c r="G1448" i="5" s="1"/>
  <c r="B1449" i="5"/>
  <c r="G1449" i="5" s="1"/>
  <c r="B1450" i="5"/>
  <c r="G1450" i="5" s="1"/>
  <c r="B1451" i="5"/>
  <c r="G1451" i="5" s="1"/>
  <c r="B1452" i="5"/>
  <c r="G1452" i="5" s="1"/>
  <c r="B1453" i="5"/>
  <c r="G1453" i="5" s="1"/>
  <c r="B1454" i="5"/>
  <c r="G1454" i="5" s="1"/>
  <c r="B1455" i="5"/>
  <c r="G1455" i="5" s="1"/>
  <c r="B1456" i="5"/>
  <c r="G1456" i="5" s="1"/>
  <c r="B1457" i="5"/>
  <c r="G1457" i="5" s="1"/>
  <c r="B1458" i="5"/>
  <c r="G1458" i="5" s="1"/>
  <c r="B1459" i="5"/>
  <c r="G1459" i="5" s="1"/>
  <c r="B1460" i="5"/>
  <c r="G1460" i="5" s="1"/>
  <c r="B1461" i="5"/>
  <c r="G1461" i="5" s="1"/>
  <c r="B1462" i="5"/>
  <c r="G1462" i="5" s="1"/>
  <c r="B1463" i="5"/>
  <c r="G1463" i="5" s="1"/>
  <c r="B1464" i="5"/>
  <c r="G1464" i="5" s="1"/>
  <c r="B1465" i="5"/>
  <c r="G1465" i="5" s="1"/>
  <c r="B1466" i="5"/>
  <c r="G1466" i="5" s="1"/>
  <c r="B1467" i="5"/>
  <c r="G1467" i="5" s="1"/>
  <c r="B1468" i="5"/>
  <c r="G1468" i="5" s="1"/>
  <c r="B1469" i="5"/>
  <c r="G1469" i="5" s="1"/>
  <c r="B1470" i="5"/>
  <c r="G1470" i="5" s="1"/>
  <c r="B1471" i="5"/>
  <c r="G1471" i="5" s="1"/>
  <c r="B1472" i="5"/>
  <c r="G1472" i="5" s="1"/>
  <c r="B1473" i="5"/>
  <c r="G1473" i="5" s="1"/>
  <c r="B1474" i="5"/>
  <c r="G1474" i="5" s="1"/>
  <c r="B1475" i="5"/>
  <c r="G1475" i="5" s="1"/>
  <c r="B1476" i="5"/>
  <c r="G1476" i="5" s="1"/>
  <c r="B1477" i="5"/>
  <c r="G1477" i="5" s="1"/>
  <c r="B1478" i="5"/>
  <c r="G1478" i="5" s="1"/>
  <c r="B1479" i="5"/>
  <c r="G1479" i="5" s="1"/>
  <c r="B1480" i="5"/>
  <c r="G1480" i="5" s="1"/>
  <c r="B1481" i="5"/>
  <c r="G1481" i="5" s="1"/>
  <c r="B1482" i="5"/>
  <c r="G1482" i="5" s="1"/>
  <c r="B1483" i="5"/>
  <c r="G1483" i="5" s="1"/>
  <c r="B1484" i="5"/>
  <c r="G1484" i="5" s="1"/>
  <c r="B1485" i="5"/>
  <c r="G1485" i="5" s="1"/>
  <c r="B1486" i="5"/>
  <c r="G1486" i="5" s="1"/>
  <c r="B1487" i="5"/>
  <c r="G1487" i="5" s="1"/>
  <c r="B1488" i="5"/>
  <c r="G1488" i="5" s="1"/>
  <c r="B1489" i="5"/>
  <c r="G1489" i="5" s="1"/>
  <c r="B1490" i="5"/>
  <c r="G1490" i="5" s="1"/>
  <c r="B1491" i="5"/>
  <c r="G1491" i="5" s="1"/>
  <c r="B1492" i="5"/>
  <c r="G1492" i="5" s="1"/>
  <c r="B1493" i="5"/>
  <c r="G1493" i="5" s="1"/>
  <c r="B1494" i="5"/>
  <c r="G1494" i="5" s="1"/>
  <c r="B1495" i="5"/>
  <c r="G1495" i="5" s="1"/>
  <c r="B1496" i="5"/>
  <c r="G1496" i="5" s="1"/>
  <c r="B1497" i="5"/>
  <c r="G1497" i="5" s="1"/>
  <c r="B1498" i="5"/>
  <c r="G1498" i="5" s="1"/>
  <c r="B1499" i="5"/>
  <c r="G1499" i="5" s="1"/>
  <c r="B1500" i="5"/>
  <c r="G1500" i="5" s="1"/>
  <c r="B1501" i="5"/>
  <c r="G1501" i="5" s="1"/>
  <c r="B1502" i="5"/>
  <c r="G1502" i="5" s="1"/>
  <c r="B1503" i="5"/>
  <c r="G1503" i="5" s="1"/>
  <c r="B1504" i="5"/>
  <c r="G1504" i="5" s="1"/>
  <c r="B1505" i="5"/>
  <c r="G1505" i="5" s="1"/>
  <c r="B1506" i="5"/>
  <c r="G1506" i="5" s="1"/>
  <c r="B1507" i="5"/>
  <c r="G1507" i="5" s="1"/>
  <c r="B1508" i="5"/>
  <c r="G1508" i="5" s="1"/>
  <c r="B1509" i="5"/>
  <c r="G1509" i="5" s="1"/>
  <c r="B1510" i="5"/>
  <c r="G1510" i="5" s="1"/>
  <c r="B1511" i="5"/>
  <c r="G1511" i="5" s="1"/>
  <c r="B1512" i="5"/>
  <c r="G1512" i="5" s="1"/>
  <c r="B1513" i="5"/>
  <c r="G1513" i="5" s="1"/>
  <c r="B1514" i="5"/>
  <c r="G1514" i="5" s="1"/>
  <c r="B1515" i="5"/>
  <c r="G1515" i="5" s="1"/>
  <c r="B1516" i="5"/>
  <c r="G1516" i="5" s="1"/>
  <c r="B1517" i="5"/>
  <c r="G1517" i="5" s="1"/>
  <c r="B1518" i="5"/>
  <c r="G1518" i="5" s="1"/>
  <c r="B1519" i="5"/>
  <c r="G1519" i="5" s="1"/>
  <c r="B1520" i="5"/>
  <c r="G1520" i="5" s="1"/>
  <c r="B1521" i="5"/>
  <c r="G1521" i="5" s="1"/>
  <c r="B1522" i="5"/>
  <c r="G1522" i="5" s="1"/>
  <c r="B1523" i="5"/>
  <c r="G1523" i="5" s="1"/>
  <c r="B1524" i="5"/>
  <c r="G1524" i="5" s="1"/>
  <c r="B1525" i="5"/>
  <c r="G1525" i="5" s="1"/>
  <c r="B1526" i="5"/>
  <c r="G1526" i="5" s="1"/>
  <c r="B1527" i="5"/>
  <c r="G1527" i="5" s="1"/>
  <c r="B1528" i="5"/>
  <c r="G1528" i="5" s="1"/>
  <c r="B1529" i="5"/>
  <c r="G1529" i="5" s="1"/>
  <c r="B1530" i="5"/>
  <c r="G1530" i="5" s="1"/>
  <c r="B1531" i="5"/>
  <c r="G1531" i="5" s="1"/>
  <c r="B1532" i="5"/>
  <c r="G1532" i="5" s="1"/>
  <c r="B1533" i="5"/>
  <c r="G1533" i="5" s="1"/>
  <c r="B1534" i="5"/>
  <c r="G1534" i="5" s="1"/>
  <c r="B1535" i="5"/>
  <c r="G1535" i="5" s="1"/>
  <c r="B1536" i="5"/>
  <c r="G1536" i="5" s="1"/>
  <c r="B1537" i="5"/>
  <c r="G1537" i="5" s="1"/>
  <c r="B1538" i="5"/>
  <c r="G1538" i="5" s="1"/>
  <c r="B1539" i="5"/>
  <c r="G1539" i="5" s="1"/>
  <c r="B1540" i="5"/>
  <c r="G1540" i="5" s="1"/>
  <c r="B1541" i="5"/>
  <c r="G1541" i="5" s="1"/>
  <c r="B1542" i="5"/>
  <c r="G1542" i="5" s="1"/>
  <c r="B1543" i="5"/>
  <c r="G1543" i="5" s="1"/>
  <c r="B1544" i="5"/>
  <c r="G1544" i="5" s="1"/>
  <c r="B1545" i="5"/>
  <c r="G1545" i="5" s="1"/>
  <c r="B1546" i="5"/>
  <c r="G1546" i="5" s="1"/>
  <c r="B1547" i="5"/>
  <c r="G1547" i="5" s="1"/>
  <c r="B1548" i="5"/>
  <c r="G1548" i="5" s="1"/>
  <c r="B1549" i="5"/>
  <c r="G1549" i="5" s="1"/>
  <c r="B1550" i="5"/>
  <c r="G1550" i="5" s="1"/>
  <c r="B1551" i="5"/>
  <c r="G1551" i="5" s="1"/>
  <c r="B1552" i="5"/>
  <c r="G1552" i="5" s="1"/>
  <c r="B1553" i="5"/>
  <c r="G1553" i="5" s="1"/>
  <c r="B1554" i="5"/>
  <c r="G1554" i="5" s="1"/>
  <c r="B1555" i="5"/>
  <c r="G1555" i="5" s="1"/>
  <c r="B1556" i="5"/>
  <c r="G1556" i="5" s="1"/>
  <c r="B1557" i="5"/>
  <c r="G1557" i="5" s="1"/>
  <c r="B1558" i="5"/>
  <c r="G1558" i="5" s="1"/>
  <c r="B1559" i="5"/>
  <c r="G1559" i="5" s="1"/>
  <c r="B1560" i="5"/>
  <c r="G1560" i="5" s="1"/>
  <c r="B1561" i="5"/>
  <c r="G1561" i="5" s="1"/>
  <c r="B1562" i="5"/>
  <c r="G1562" i="5" s="1"/>
  <c r="B1563" i="5"/>
  <c r="G1563" i="5" s="1"/>
  <c r="B1564" i="5"/>
  <c r="G1564" i="5" s="1"/>
  <c r="B1565" i="5"/>
  <c r="G1565" i="5" s="1"/>
  <c r="B1566" i="5"/>
  <c r="G1566" i="5" s="1"/>
  <c r="B1567" i="5"/>
  <c r="G1567" i="5" s="1"/>
  <c r="B1568" i="5"/>
  <c r="G1568" i="5" s="1"/>
  <c r="B1569" i="5"/>
  <c r="G1569" i="5" s="1"/>
  <c r="B1570" i="5"/>
  <c r="G1570" i="5" s="1"/>
  <c r="B1571" i="5"/>
  <c r="G1571" i="5" s="1"/>
  <c r="B1572" i="5"/>
  <c r="G1572" i="5" s="1"/>
  <c r="B1573" i="5"/>
  <c r="G1573" i="5" s="1"/>
  <c r="B1574" i="5"/>
  <c r="G1574" i="5" s="1"/>
  <c r="B1575" i="5"/>
  <c r="G1575" i="5" s="1"/>
  <c r="B1576" i="5"/>
  <c r="G1576" i="5" s="1"/>
  <c r="B1577" i="5"/>
  <c r="G1577" i="5" s="1"/>
  <c r="B1578" i="5"/>
  <c r="G1578" i="5" s="1"/>
  <c r="B1579" i="5"/>
  <c r="G1579" i="5" s="1"/>
  <c r="B1580" i="5"/>
  <c r="G1580" i="5" s="1"/>
  <c r="B1581" i="5"/>
  <c r="G1581" i="5" s="1"/>
  <c r="B1582" i="5"/>
  <c r="G1582" i="5" s="1"/>
  <c r="B1583" i="5"/>
  <c r="G1583" i="5" s="1"/>
  <c r="B1584" i="5"/>
  <c r="G1584" i="5" s="1"/>
  <c r="B1585" i="5"/>
  <c r="G1585" i="5" s="1"/>
  <c r="B1586" i="5"/>
  <c r="G1586" i="5" s="1"/>
  <c r="G1587" i="5"/>
  <c r="G1588" i="5"/>
  <c r="G1589" i="5"/>
  <c r="G1590" i="5"/>
  <c r="G1591" i="5"/>
  <c r="G1592" i="5"/>
  <c r="G1593" i="5"/>
  <c r="G1594" i="5"/>
  <c r="G1595" i="5"/>
  <c r="G1596" i="5"/>
  <c r="G1597" i="5"/>
  <c r="G1598" i="5"/>
  <c r="G1599" i="5"/>
  <c r="G1600" i="5"/>
  <c r="G1601" i="5"/>
  <c r="G1602" i="5"/>
  <c r="B1603" i="5"/>
  <c r="G1603" i="5" s="1"/>
  <c r="B1604" i="5"/>
  <c r="G1604" i="5" s="1"/>
  <c r="B1605" i="5"/>
  <c r="G1605" i="5" s="1"/>
  <c r="B1606" i="5"/>
  <c r="G1606" i="5" s="1"/>
  <c r="B1607" i="5"/>
  <c r="G1607" i="5" s="1"/>
  <c r="B1608" i="5"/>
  <c r="G1608" i="5" s="1"/>
  <c r="B1609" i="5"/>
  <c r="G1609" i="5" s="1"/>
  <c r="B1610" i="5"/>
  <c r="G1610" i="5" s="1"/>
  <c r="B1611" i="5"/>
  <c r="G1611" i="5" s="1"/>
  <c r="B1612" i="5"/>
  <c r="G1612" i="5" s="1"/>
  <c r="B1613" i="5"/>
  <c r="G1613" i="5" s="1"/>
  <c r="B1614" i="5"/>
  <c r="G1614" i="5" s="1"/>
  <c r="B1615" i="5"/>
  <c r="G1615" i="5" s="1"/>
  <c r="L1615" i="5"/>
  <c r="L1614" i="5"/>
  <c r="L1613" i="5"/>
  <c r="L1612" i="5"/>
  <c r="L1611" i="5"/>
  <c r="L1610" i="5"/>
  <c r="L1609" i="5"/>
  <c r="L1608" i="5"/>
  <c r="L1607" i="5"/>
  <c r="L1606" i="5"/>
  <c r="L1605" i="5"/>
  <c r="L1604" i="5"/>
  <c r="L1603" i="5"/>
  <c r="L1602" i="5"/>
  <c r="L1601" i="5"/>
  <c r="L1600" i="5"/>
  <c r="L1599" i="5"/>
  <c r="L1598" i="5"/>
  <c r="L1597" i="5"/>
  <c r="L1596" i="5"/>
  <c r="L1595" i="5"/>
  <c r="L1594" i="5"/>
  <c r="L1593" i="5"/>
  <c r="L1592" i="5"/>
  <c r="L1591" i="5"/>
  <c r="L1590" i="5"/>
  <c r="L1589" i="5"/>
  <c r="L1588" i="5"/>
  <c r="L1587" i="5"/>
  <c r="L1586" i="5"/>
  <c r="L1585" i="5"/>
  <c r="L1584" i="5"/>
  <c r="L1583" i="5"/>
  <c r="L1582" i="5"/>
  <c r="L1581" i="5"/>
  <c r="L1580" i="5"/>
  <c r="L1579" i="5"/>
  <c r="L1578" i="5"/>
  <c r="L1577" i="5"/>
  <c r="L1576" i="5"/>
  <c r="L1575" i="5"/>
  <c r="L1574" i="5"/>
  <c r="L1573" i="5"/>
  <c r="L1572" i="5"/>
  <c r="L1571" i="5"/>
  <c r="L1570" i="5"/>
  <c r="L1569" i="5"/>
  <c r="L1568" i="5"/>
  <c r="L1567" i="5"/>
  <c r="L1566" i="5"/>
  <c r="L1565" i="5"/>
  <c r="L1564" i="5"/>
  <c r="L1563" i="5"/>
  <c r="L1562" i="5"/>
  <c r="L1561" i="5"/>
  <c r="L1560" i="5"/>
  <c r="L1559" i="5"/>
  <c r="L1558" i="5"/>
  <c r="L1557" i="5"/>
  <c r="L1556" i="5"/>
  <c r="L1555" i="5"/>
  <c r="L1554" i="5"/>
  <c r="L1553" i="5"/>
  <c r="L1552" i="5"/>
  <c r="L1551" i="5"/>
  <c r="L1550" i="5"/>
  <c r="L1549" i="5"/>
  <c r="L1548" i="5"/>
  <c r="L1547" i="5"/>
  <c r="L1546" i="5"/>
  <c r="L1545" i="5"/>
  <c r="L1544" i="5"/>
  <c r="L1543" i="5"/>
  <c r="L1542" i="5"/>
  <c r="L1541" i="5"/>
  <c r="L1540" i="5"/>
  <c r="L1539" i="5"/>
  <c r="L1538" i="5"/>
  <c r="L1537" i="5"/>
  <c r="L1536" i="5"/>
  <c r="L1535" i="5"/>
  <c r="L1534" i="5"/>
  <c r="L1533" i="5"/>
  <c r="L1532" i="5"/>
  <c r="L1531" i="5"/>
  <c r="L1530" i="5"/>
  <c r="L1529" i="5"/>
  <c r="L1528" i="5"/>
  <c r="L1527" i="5"/>
  <c r="L1526" i="5"/>
  <c r="L1525" i="5"/>
  <c r="L1524" i="5"/>
  <c r="L1523" i="5"/>
  <c r="L1522" i="5"/>
  <c r="L1521" i="5"/>
  <c r="L1520" i="5"/>
  <c r="L1519" i="5"/>
  <c r="L1518" i="5"/>
  <c r="L1517" i="5"/>
  <c r="L1516" i="5"/>
  <c r="L1515" i="5"/>
  <c r="L1514" i="5"/>
  <c r="L1513" i="5"/>
  <c r="L1512" i="5"/>
  <c r="L1511" i="5"/>
  <c r="L1510" i="5"/>
  <c r="L1509" i="5"/>
  <c r="L1508" i="5"/>
  <c r="L1507" i="5"/>
  <c r="L1506" i="5"/>
  <c r="L1505" i="5"/>
  <c r="L1504" i="5"/>
  <c r="L1503" i="5"/>
  <c r="L1502" i="5"/>
  <c r="L1501" i="5"/>
  <c r="L1500" i="5"/>
  <c r="L1499" i="5"/>
  <c r="L1498" i="5"/>
  <c r="L1497" i="5"/>
  <c r="L1496" i="5"/>
  <c r="L1495" i="5"/>
  <c r="L1494" i="5"/>
  <c r="L1493" i="5"/>
  <c r="L1492" i="5"/>
  <c r="L1491" i="5"/>
  <c r="L1490" i="5"/>
  <c r="L1489" i="5"/>
  <c r="L1488" i="5"/>
  <c r="L1487" i="5"/>
  <c r="L1486" i="5"/>
  <c r="L1485" i="5"/>
  <c r="L1484" i="5"/>
  <c r="L1483" i="5"/>
  <c r="L1482" i="5"/>
  <c r="L1481" i="5"/>
  <c r="L1480" i="5"/>
  <c r="L1479" i="5"/>
  <c r="L1478" i="5"/>
  <c r="L1477" i="5"/>
  <c r="L1476" i="5"/>
  <c r="L1475" i="5"/>
  <c r="L1474" i="5"/>
  <c r="L1473" i="5"/>
  <c r="L1472" i="5"/>
  <c r="L1471" i="5"/>
  <c r="L1470" i="5"/>
  <c r="L1469" i="5"/>
  <c r="L1468" i="5"/>
  <c r="L1467" i="5"/>
  <c r="L1466" i="5"/>
  <c r="L1465" i="5"/>
  <c r="L1464" i="5"/>
  <c r="L1463" i="5"/>
  <c r="L1462" i="5"/>
  <c r="L1461" i="5"/>
  <c r="L1460" i="5"/>
  <c r="L1459" i="5"/>
  <c r="L1458" i="5"/>
  <c r="L1457" i="5"/>
  <c r="L1456" i="5"/>
  <c r="L1455" i="5"/>
  <c r="L1454" i="5"/>
  <c r="L1453" i="5"/>
  <c r="L1452" i="5"/>
  <c r="L1451" i="5"/>
  <c r="L1450" i="5"/>
  <c r="L1449" i="5"/>
  <c r="L1448" i="5"/>
  <c r="L1447" i="5"/>
  <c r="L1446" i="5"/>
  <c r="L1445" i="5"/>
  <c r="L1444" i="5"/>
  <c r="L1443" i="5"/>
  <c r="L1442" i="5"/>
  <c r="L1441" i="5"/>
  <c r="L1440" i="5"/>
  <c r="L1439" i="5"/>
  <c r="L1438" i="5"/>
  <c r="L1437" i="5"/>
  <c r="L1436" i="5"/>
  <c r="L1435" i="5"/>
  <c r="L1434" i="5"/>
  <c r="L1433" i="5"/>
  <c r="L1432" i="5"/>
  <c r="L1431" i="5"/>
  <c r="L1430" i="5"/>
  <c r="L1429" i="5"/>
  <c r="L1428" i="5"/>
  <c r="L1427" i="5"/>
  <c r="L1426" i="5"/>
  <c r="L1425" i="5"/>
  <c r="L1424" i="5"/>
  <c r="L1423" i="5"/>
  <c r="L1422" i="5"/>
  <c r="L1421" i="5"/>
  <c r="L1420" i="5"/>
  <c r="L1419" i="5"/>
  <c r="L1418" i="5"/>
  <c r="L1417" i="5"/>
  <c r="L1416" i="5"/>
  <c r="L1415" i="5"/>
  <c r="L1414" i="5"/>
  <c r="L1413" i="5"/>
  <c r="L1412" i="5"/>
  <c r="L1411" i="5"/>
  <c r="L1410" i="5"/>
  <c r="L1409" i="5"/>
  <c r="L1408" i="5"/>
  <c r="L1407" i="5"/>
  <c r="L1406" i="5"/>
  <c r="L1405" i="5"/>
  <c r="L1404" i="5"/>
  <c r="L1403" i="5"/>
  <c r="L1402" i="5"/>
  <c r="L1401" i="5"/>
  <c r="L1400" i="5"/>
  <c r="L1399" i="5"/>
  <c r="L1398" i="5"/>
  <c r="L1397" i="5"/>
  <c r="L1396" i="5"/>
  <c r="L1395" i="5"/>
  <c r="L1394" i="5"/>
  <c r="L1393" i="5"/>
  <c r="L1392" i="5"/>
  <c r="L1391" i="5"/>
  <c r="L1390" i="5"/>
  <c r="L1389" i="5"/>
  <c r="L1388" i="5"/>
  <c r="L1387" i="5"/>
  <c r="L1386" i="5"/>
  <c r="L1385" i="5"/>
  <c r="L1384" i="5"/>
  <c r="L1383" i="5"/>
  <c r="L1382" i="5"/>
  <c r="L1381" i="5"/>
  <c r="L1380" i="5"/>
  <c r="L1379" i="5"/>
  <c r="L1378" i="5"/>
  <c r="L1377" i="5"/>
  <c r="L1376" i="5"/>
  <c r="L1375" i="5"/>
  <c r="L1374" i="5"/>
  <c r="L1373" i="5"/>
  <c r="L1372" i="5"/>
  <c r="L1371" i="5"/>
  <c r="L1370" i="5"/>
  <c r="L1369" i="5"/>
  <c r="L1368" i="5"/>
  <c r="L1367" i="5"/>
  <c r="L1366" i="5"/>
  <c r="L1365" i="5"/>
  <c r="L1364" i="5"/>
  <c r="L1363" i="5"/>
  <c r="L1362" i="5"/>
  <c r="L1361" i="5"/>
  <c r="L1360" i="5"/>
  <c r="L1359" i="5"/>
  <c r="L1358" i="5"/>
  <c r="L1357" i="5"/>
  <c r="L1356" i="5"/>
  <c r="L1355" i="5"/>
  <c r="L1354" i="5"/>
  <c r="L1353" i="5"/>
  <c r="L1352" i="5"/>
  <c r="L1351" i="5"/>
  <c r="L1350" i="5"/>
  <c r="L1349" i="5"/>
  <c r="L1348" i="5"/>
  <c r="L1347" i="5"/>
  <c r="L1346" i="5"/>
  <c r="L1345" i="5"/>
  <c r="L1344" i="5"/>
  <c r="L1343" i="5"/>
  <c r="L1342" i="5"/>
  <c r="L1341" i="5"/>
  <c r="L1340" i="5"/>
  <c r="L1339" i="5"/>
  <c r="L1338" i="5"/>
  <c r="L1337" i="5"/>
  <c r="L1336" i="5"/>
  <c r="L1335" i="5"/>
  <c r="L1334" i="5"/>
  <c r="L1333" i="5"/>
  <c r="L1332" i="5"/>
  <c r="L1331" i="5"/>
  <c r="L1330" i="5"/>
  <c r="L1329" i="5"/>
  <c r="L1328" i="5"/>
  <c r="L1327" i="5"/>
  <c r="L1326" i="5"/>
  <c r="L1325" i="5"/>
  <c r="L1324" i="5"/>
  <c r="L1323" i="5"/>
  <c r="L1322" i="5"/>
  <c r="L1321" i="5"/>
  <c r="L1320" i="5"/>
  <c r="L1319" i="5"/>
  <c r="L1318" i="5"/>
  <c r="L1317" i="5"/>
  <c r="L1316" i="5"/>
  <c r="L1315" i="5"/>
  <c r="L1314" i="5"/>
  <c r="L1313" i="5"/>
  <c r="L1312" i="5"/>
  <c r="L1311" i="5"/>
  <c r="L1310" i="5"/>
  <c r="L1309" i="5"/>
  <c r="L1308" i="5"/>
  <c r="L1307" i="5"/>
  <c r="L1306" i="5"/>
  <c r="L1305" i="5"/>
  <c r="L1304" i="5"/>
  <c r="L1303" i="5"/>
  <c r="L1302" i="5"/>
  <c r="L1301" i="5"/>
  <c r="L1300" i="5"/>
  <c r="L1299" i="5"/>
  <c r="L1298" i="5"/>
  <c r="L1297" i="5"/>
  <c r="L1296" i="5"/>
  <c r="L1295" i="5"/>
  <c r="L1294" i="5"/>
  <c r="L1293" i="5"/>
  <c r="L1292" i="5"/>
  <c r="L1291" i="5"/>
  <c r="L1290" i="5"/>
  <c r="L1289" i="5"/>
  <c r="L1288" i="5"/>
  <c r="L1287" i="5"/>
  <c r="L1286" i="5"/>
  <c r="L1285" i="5"/>
  <c r="L1284" i="5"/>
  <c r="L1283" i="5"/>
  <c r="L1282" i="5"/>
  <c r="L1281" i="5"/>
  <c r="L1280" i="5"/>
  <c r="L1279" i="5"/>
  <c r="L1278" i="5"/>
  <c r="L1277" i="5"/>
  <c r="L1276" i="5"/>
  <c r="L1275" i="5"/>
  <c r="L1274" i="5"/>
  <c r="L1273" i="5"/>
  <c r="L1272" i="5"/>
  <c r="L1271" i="5"/>
  <c r="L1270" i="5"/>
  <c r="L1269" i="5"/>
  <c r="L1268" i="5"/>
  <c r="L1267" i="5"/>
  <c r="L1266" i="5"/>
  <c r="L1265" i="5"/>
  <c r="L1264" i="5"/>
  <c r="L1263" i="5"/>
  <c r="L1262" i="5"/>
  <c r="L1261" i="5"/>
  <c r="L1260" i="5"/>
  <c r="L1259" i="5"/>
  <c r="L1258" i="5"/>
  <c r="L1257" i="5"/>
  <c r="L1256" i="5"/>
  <c r="L1255" i="5"/>
  <c r="L1254" i="5"/>
  <c r="L1253" i="5"/>
  <c r="L1252" i="5"/>
  <c r="L1251" i="5"/>
  <c r="L1250" i="5"/>
  <c r="L1249" i="5"/>
  <c r="L1248" i="5"/>
  <c r="L1247" i="5"/>
  <c r="L1246" i="5"/>
  <c r="L1245" i="5"/>
  <c r="L1244" i="5"/>
  <c r="L1243" i="5"/>
  <c r="L1242" i="5"/>
  <c r="L1241" i="5"/>
  <c r="L1240" i="5"/>
  <c r="L1239" i="5"/>
  <c r="L1238" i="5"/>
  <c r="L1237" i="5"/>
  <c r="L1236" i="5"/>
  <c r="L1235" i="5"/>
  <c r="L1234" i="5"/>
  <c r="L1233" i="5"/>
  <c r="L1232" i="5"/>
  <c r="L1231" i="5"/>
  <c r="L1230" i="5"/>
  <c r="L1229" i="5"/>
  <c r="L1228" i="5"/>
  <c r="L1227" i="5"/>
  <c r="L1226" i="5"/>
  <c r="L1225" i="5"/>
  <c r="L1224" i="5"/>
  <c r="L1223" i="5"/>
  <c r="L1222" i="5"/>
  <c r="L1221" i="5"/>
  <c r="L1220" i="5"/>
  <c r="L1219" i="5"/>
  <c r="L1218" i="5"/>
  <c r="L1217" i="5"/>
  <c r="L1216" i="5"/>
  <c r="L1215" i="5"/>
  <c r="L1214" i="5"/>
  <c r="L1213" i="5"/>
  <c r="L1212" i="5"/>
  <c r="L1211" i="5"/>
  <c r="L1210" i="5"/>
  <c r="L1209" i="5"/>
  <c r="L1208" i="5"/>
  <c r="L1207" i="5"/>
  <c r="L1206" i="5"/>
  <c r="L1205" i="5"/>
  <c r="L1204" i="5"/>
  <c r="L1203" i="5"/>
  <c r="L1202" i="5"/>
  <c r="L1201" i="5"/>
  <c r="L1200" i="5"/>
  <c r="L1199" i="5"/>
  <c r="L1198" i="5"/>
  <c r="L1197" i="5"/>
  <c r="L1196" i="5"/>
  <c r="L1195" i="5"/>
  <c r="L1194" i="5"/>
  <c r="L1193" i="5"/>
  <c r="L1192" i="5"/>
  <c r="L1191" i="5"/>
  <c r="L1190" i="5"/>
  <c r="L1189" i="5"/>
  <c r="L1188" i="5"/>
  <c r="L1187" i="5"/>
  <c r="L1186" i="5"/>
  <c r="L1185" i="5"/>
  <c r="L1184" i="5"/>
  <c r="L1183" i="5"/>
  <c r="L1182" i="5"/>
  <c r="L1181" i="5"/>
  <c r="L1180" i="5"/>
  <c r="L1179" i="5"/>
  <c r="L1178" i="5"/>
  <c r="L1177" i="5"/>
  <c r="L1176" i="5"/>
  <c r="L1175" i="5"/>
  <c r="L1174" i="5"/>
  <c r="L1173" i="5"/>
  <c r="L1172" i="5"/>
  <c r="L1171" i="5"/>
  <c r="L1170" i="5"/>
  <c r="L1169" i="5"/>
  <c r="L1168" i="5"/>
  <c r="L1167" i="5"/>
  <c r="L1166" i="5"/>
  <c r="L1165" i="5"/>
  <c r="L1164" i="5"/>
  <c r="L1163" i="5"/>
  <c r="L1162" i="5"/>
  <c r="L1161" i="5"/>
  <c r="L1160" i="5"/>
  <c r="L1159" i="5"/>
  <c r="L1158" i="5"/>
  <c r="L1157" i="5"/>
  <c r="L1156" i="5"/>
  <c r="L1155" i="5"/>
  <c r="L1154" i="5"/>
  <c r="L1153" i="5"/>
  <c r="L1152" i="5"/>
  <c r="L1151" i="5"/>
  <c r="L1150" i="5"/>
  <c r="L1149" i="5"/>
  <c r="L1148" i="5"/>
  <c r="L1147" i="5"/>
  <c r="L1146" i="5"/>
  <c r="L1145" i="5"/>
  <c r="L1144" i="5"/>
  <c r="L1143" i="5"/>
  <c r="L1142" i="5"/>
  <c r="L1141" i="5"/>
  <c r="L1140" i="5"/>
  <c r="L1139" i="5"/>
  <c r="L1138" i="5"/>
  <c r="L1137" i="5"/>
  <c r="L1136" i="5"/>
  <c r="L1135" i="5"/>
  <c r="L1134" i="5"/>
  <c r="L1133" i="5"/>
  <c r="L1132" i="5"/>
  <c r="L1131" i="5"/>
  <c r="L1130" i="5"/>
  <c r="L1129" i="5"/>
  <c r="L1128" i="5"/>
  <c r="L1127" i="5"/>
  <c r="L1126" i="5"/>
  <c r="L1125" i="5"/>
  <c r="L1124" i="5"/>
  <c r="L1123" i="5"/>
  <c r="L1122" i="5"/>
  <c r="L1121" i="5"/>
  <c r="L1120" i="5"/>
  <c r="L1119" i="5"/>
  <c r="L1118" i="5"/>
  <c r="L1117" i="5"/>
  <c r="L1116" i="5"/>
  <c r="L1115" i="5"/>
  <c r="L1114" i="5"/>
  <c r="L1113" i="5"/>
  <c r="L1112" i="5"/>
  <c r="L1111" i="5"/>
  <c r="L1110" i="5"/>
  <c r="L1109" i="5"/>
  <c r="L1108" i="5"/>
  <c r="L1107" i="5"/>
  <c r="L1106" i="5"/>
  <c r="L1105" i="5"/>
  <c r="L1104" i="5"/>
  <c r="L1103" i="5"/>
  <c r="L1102" i="5"/>
  <c r="L1101" i="5"/>
  <c r="L1100" i="5"/>
  <c r="L1099" i="5"/>
  <c r="L1098" i="5"/>
  <c r="L1097" i="5"/>
  <c r="L1096" i="5"/>
  <c r="L1095" i="5"/>
  <c r="L1094" i="5"/>
  <c r="L1093" i="5"/>
  <c r="L1092" i="5"/>
  <c r="L1091" i="5"/>
  <c r="L1090" i="5"/>
  <c r="L1089" i="5"/>
  <c r="L1088" i="5"/>
  <c r="L1087" i="5"/>
  <c r="L1086" i="5"/>
  <c r="L1085" i="5"/>
  <c r="L1084" i="5"/>
  <c r="L1083" i="5"/>
  <c r="L1082" i="5"/>
  <c r="L1081" i="5"/>
  <c r="L1080" i="5"/>
  <c r="L1079" i="5"/>
  <c r="L1078" i="5"/>
  <c r="L1077" i="5"/>
  <c r="L1076" i="5"/>
  <c r="L1075" i="5"/>
  <c r="L1074" i="5"/>
  <c r="L1073" i="5"/>
  <c r="L1072" i="5"/>
  <c r="L1071" i="5"/>
  <c r="L1070" i="5"/>
  <c r="L1069" i="5"/>
  <c r="L1068" i="5"/>
  <c r="L1067" i="5"/>
  <c r="L1066" i="5"/>
  <c r="L1065" i="5"/>
  <c r="L1064" i="5"/>
  <c r="L1063" i="5"/>
  <c r="L1062" i="5"/>
  <c r="L1061" i="5"/>
  <c r="L1060" i="5"/>
  <c r="L1059" i="5"/>
  <c r="L1058" i="5"/>
  <c r="L1057" i="5"/>
  <c r="L1056" i="5"/>
  <c r="L1055" i="5"/>
  <c r="L1054" i="5"/>
  <c r="L1053" i="5"/>
  <c r="L1052" i="5"/>
  <c r="L1051" i="5"/>
  <c r="L1050" i="5"/>
  <c r="L1049" i="5"/>
  <c r="L1048" i="5"/>
  <c r="L1047" i="5"/>
  <c r="L1046" i="5"/>
  <c r="L1045" i="5"/>
  <c r="L1044" i="5"/>
  <c r="L1043" i="5"/>
  <c r="L1042" i="5"/>
  <c r="L1041" i="5"/>
  <c r="L1040" i="5"/>
  <c r="L1039" i="5"/>
  <c r="L1038" i="5"/>
  <c r="L1037" i="5"/>
  <c r="L1036" i="5"/>
  <c r="L1035" i="5"/>
  <c r="L1034" i="5"/>
  <c r="L1033" i="5"/>
  <c r="L1032" i="5"/>
  <c r="L1031" i="5"/>
  <c r="L1030" i="5"/>
  <c r="L1029" i="5"/>
  <c r="L1028" i="5"/>
  <c r="L1027" i="5"/>
  <c r="L1026" i="5"/>
  <c r="L1025" i="5"/>
  <c r="L1024" i="5"/>
  <c r="L1023" i="5"/>
  <c r="L1022" i="5"/>
  <c r="L1021" i="5"/>
  <c r="L1020" i="5"/>
  <c r="L1019" i="5"/>
  <c r="L1018" i="5"/>
  <c r="L1017" i="5"/>
  <c r="L1016" i="5"/>
  <c r="L1015" i="5"/>
  <c r="L1014" i="5"/>
  <c r="L1013" i="5"/>
  <c r="L1012" i="5"/>
  <c r="L1011" i="5"/>
  <c r="L1010" i="5"/>
  <c r="L1009" i="5"/>
  <c r="L1008" i="5"/>
  <c r="L1007" i="5"/>
  <c r="L1006" i="5"/>
  <c r="L1005" i="5"/>
  <c r="L1004" i="5"/>
  <c r="L1003" i="5"/>
  <c r="L1002" i="5"/>
  <c r="L1001" i="5"/>
  <c r="L1000" i="5"/>
  <c r="L999" i="5"/>
  <c r="L998" i="5"/>
  <c r="L997" i="5"/>
  <c r="L996" i="5"/>
  <c r="L995" i="5"/>
  <c r="L994" i="5"/>
  <c r="L993" i="5"/>
  <c r="L992" i="5"/>
  <c r="L991" i="5"/>
  <c r="L990" i="5"/>
  <c r="L989" i="5"/>
  <c r="L988" i="5"/>
  <c r="L987" i="5"/>
  <c r="L986" i="5"/>
  <c r="L985" i="5"/>
  <c r="L984" i="5"/>
  <c r="L983" i="5"/>
  <c r="L982" i="5"/>
  <c r="L981" i="5"/>
  <c r="L980" i="5"/>
  <c r="L979" i="5"/>
  <c r="L978" i="5"/>
  <c r="L977" i="5"/>
  <c r="L976" i="5"/>
  <c r="L975" i="5"/>
  <c r="L974" i="5"/>
  <c r="L973" i="5"/>
  <c r="L972" i="5"/>
  <c r="L971" i="5"/>
  <c r="L970" i="5"/>
  <c r="L969" i="5"/>
  <c r="L968" i="5"/>
  <c r="L967" i="5"/>
  <c r="L966" i="5"/>
  <c r="L965" i="5"/>
  <c r="L964" i="5"/>
  <c r="L963" i="5"/>
  <c r="L962" i="5"/>
  <c r="L961" i="5"/>
  <c r="L960" i="5"/>
  <c r="L959" i="5"/>
  <c r="L958" i="5"/>
  <c r="L957" i="5"/>
  <c r="L956" i="5"/>
  <c r="L955" i="5"/>
  <c r="L954" i="5"/>
  <c r="L953" i="5"/>
  <c r="L952" i="5"/>
  <c r="L951" i="5"/>
  <c r="L950" i="5"/>
  <c r="L949" i="5"/>
  <c r="L948" i="5"/>
  <c r="L947" i="5"/>
  <c r="L946" i="5"/>
  <c r="L945" i="5"/>
  <c r="L944" i="5"/>
  <c r="L943" i="5"/>
  <c r="L942" i="5"/>
  <c r="L941" i="5"/>
  <c r="L940" i="5"/>
  <c r="L939" i="5"/>
  <c r="L938" i="5"/>
  <c r="L937" i="5"/>
  <c r="L936" i="5"/>
  <c r="L935" i="5"/>
  <c r="L934" i="5"/>
  <c r="L933" i="5"/>
  <c r="L932" i="5"/>
  <c r="L931" i="5"/>
  <c r="L930" i="5"/>
  <c r="L929" i="5"/>
  <c r="L928" i="5"/>
  <c r="L927" i="5"/>
  <c r="L926" i="5"/>
  <c r="L925" i="5"/>
  <c r="L924" i="5"/>
  <c r="L923" i="5"/>
  <c r="L922" i="5"/>
  <c r="L921" i="5"/>
  <c r="L920" i="5"/>
  <c r="L919" i="5"/>
  <c r="L918" i="5"/>
  <c r="L917" i="5"/>
  <c r="L916" i="5"/>
  <c r="L915" i="5"/>
  <c r="L914" i="5"/>
  <c r="L913" i="5"/>
  <c r="L912" i="5"/>
  <c r="L911" i="5"/>
  <c r="L910" i="5"/>
  <c r="L909" i="5"/>
  <c r="L908" i="5"/>
  <c r="L907" i="5"/>
  <c r="L906" i="5"/>
  <c r="L905" i="5"/>
  <c r="L904" i="5"/>
  <c r="L903" i="5"/>
  <c r="L902" i="5"/>
  <c r="L901" i="5"/>
  <c r="L900" i="5"/>
  <c r="L899" i="5"/>
  <c r="L898" i="5"/>
  <c r="L897" i="5"/>
  <c r="L896" i="5"/>
  <c r="L895" i="5"/>
  <c r="L894" i="5"/>
  <c r="L893" i="5"/>
  <c r="L892" i="5"/>
  <c r="L891" i="5"/>
  <c r="L890" i="5"/>
  <c r="L889" i="5"/>
  <c r="L888" i="5"/>
  <c r="L887" i="5"/>
  <c r="L886" i="5"/>
  <c r="L885" i="5"/>
  <c r="L884" i="5"/>
  <c r="L883" i="5"/>
  <c r="L882" i="5"/>
  <c r="L881" i="5"/>
  <c r="L880" i="5"/>
  <c r="L879" i="5"/>
  <c r="L878" i="5"/>
  <c r="L877" i="5"/>
  <c r="L876" i="5"/>
  <c r="L874" i="5"/>
  <c r="L873" i="5"/>
  <c r="L872" i="5"/>
  <c r="L871" i="5"/>
  <c r="L870" i="5"/>
  <c r="L869" i="5"/>
  <c r="L868" i="5"/>
  <c r="L867" i="5"/>
  <c r="L866" i="5"/>
  <c r="L865" i="5"/>
  <c r="L864" i="5"/>
  <c r="L863" i="5"/>
  <c r="L862" i="5"/>
  <c r="L861" i="5"/>
  <c r="L860" i="5"/>
  <c r="L859" i="5"/>
  <c r="L858" i="5"/>
  <c r="L857" i="5"/>
  <c r="L856" i="5"/>
  <c r="L855" i="5"/>
  <c r="L854" i="5"/>
  <c r="L853" i="5"/>
  <c r="L852" i="5"/>
  <c r="L851" i="5"/>
  <c r="L850" i="5"/>
  <c r="L849" i="5"/>
  <c r="L848" i="5"/>
  <c r="L847" i="5"/>
  <c r="L846" i="5"/>
  <c r="L845" i="5"/>
  <c r="L844" i="5"/>
  <c r="L843" i="5"/>
  <c r="L842" i="5"/>
  <c r="L841" i="5"/>
  <c r="L840" i="5"/>
  <c r="L839" i="5"/>
  <c r="L838" i="5"/>
  <c r="L837" i="5"/>
  <c r="L836" i="5"/>
  <c r="L835" i="5"/>
  <c r="L834" i="5"/>
  <c r="L833" i="5"/>
  <c r="L832" i="5"/>
  <c r="L831" i="5"/>
  <c r="L830" i="5"/>
  <c r="L829" i="5"/>
  <c r="L828" i="5"/>
  <c r="L827" i="5"/>
  <c r="L826" i="5"/>
  <c r="L825" i="5"/>
  <c r="L824" i="5"/>
  <c r="L823" i="5"/>
  <c r="L822" i="5"/>
  <c r="L821" i="5"/>
  <c r="L820" i="5"/>
  <c r="L819" i="5"/>
  <c r="L818" i="5"/>
  <c r="L817" i="5"/>
  <c r="L816" i="5"/>
  <c r="L815" i="5"/>
  <c r="L814" i="5"/>
  <c r="L813" i="5"/>
  <c r="L812" i="5"/>
  <c r="L811" i="5"/>
  <c r="L810" i="5"/>
  <c r="L809" i="5"/>
  <c r="L808" i="5"/>
  <c r="L807" i="5"/>
  <c r="L806" i="5"/>
  <c r="L805" i="5"/>
  <c r="L804" i="5"/>
  <c r="L803" i="5"/>
  <c r="L802" i="5"/>
  <c r="L801" i="5"/>
  <c r="L800" i="5"/>
  <c r="L799" i="5"/>
  <c r="L798" i="5"/>
  <c r="L797" i="5"/>
  <c r="L796" i="5"/>
  <c r="L795" i="5"/>
  <c r="L794" i="5"/>
  <c r="L793" i="5"/>
  <c r="L792" i="5"/>
  <c r="L791" i="5"/>
  <c r="L790" i="5"/>
  <c r="L789" i="5"/>
  <c r="L788" i="5"/>
  <c r="L787" i="5"/>
  <c r="L786" i="5"/>
  <c r="L785" i="5"/>
  <c r="L784" i="5"/>
  <c r="L783" i="5"/>
  <c r="L782" i="5"/>
  <c r="L781" i="5"/>
  <c r="L780" i="5"/>
  <c r="L779" i="5"/>
  <c r="L778" i="5"/>
  <c r="L777" i="5"/>
  <c r="L776" i="5"/>
  <c r="L775" i="5"/>
  <c r="L774" i="5"/>
  <c r="L773" i="5"/>
  <c r="L772" i="5"/>
  <c r="L771" i="5"/>
  <c r="L770" i="5"/>
  <c r="L769" i="5"/>
  <c r="L768" i="5"/>
  <c r="L767" i="5"/>
  <c r="L766" i="5"/>
  <c r="L765" i="5"/>
  <c r="L764" i="5"/>
  <c r="L763" i="5"/>
  <c r="L762" i="5"/>
  <c r="L761" i="5"/>
  <c r="L760" i="5"/>
  <c r="L759" i="5"/>
  <c r="L758" i="5"/>
  <c r="L757" i="5"/>
  <c r="L756" i="5"/>
  <c r="L755" i="5"/>
  <c r="L754" i="5"/>
  <c r="L753" i="5"/>
  <c r="L752" i="5"/>
  <c r="L751" i="5"/>
  <c r="L750" i="5"/>
  <c r="L749" i="5"/>
  <c r="L748" i="5"/>
  <c r="L747" i="5"/>
  <c r="L746" i="5"/>
  <c r="L745" i="5"/>
  <c r="L744" i="5"/>
  <c r="L743" i="5"/>
  <c r="L742" i="5"/>
  <c r="L741" i="5"/>
  <c r="L740" i="5"/>
  <c r="L739" i="5"/>
  <c r="L738" i="5"/>
  <c r="L737" i="5"/>
  <c r="L736" i="5"/>
  <c r="L735" i="5"/>
  <c r="L734" i="5"/>
  <c r="L733" i="5"/>
  <c r="L732" i="5"/>
  <c r="L731" i="5"/>
  <c r="L730" i="5"/>
  <c r="L729" i="5"/>
  <c r="L728" i="5"/>
  <c r="L727" i="5"/>
  <c r="L726" i="5"/>
  <c r="L725" i="5"/>
  <c r="L724" i="5"/>
  <c r="L723" i="5"/>
  <c r="L722" i="5"/>
  <c r="L721" i="5"/>
  <c r="L720" i="5"/>
  <c r="L719" i="5"/>
  <c r="L718" i="5"/>
  <c r="L717" i="5"/>
  <c r="L716" i="5"/>
  <c r="L715" i="5"/>
  <c r="L714" i="5"/>
  <c r="L713" i="5"/>
  <c r="L712" i="5"/>
  <c r="L711" i="5"/>
  <c r="L710" i="5"/>
  <c r="L709" i="5"/>
  <c r="L708" i="5"/>
  <c r="L707" i="5"/>
  <c r="L706" i="5"/>
  <c r="L705" i="5"/>
  <c r="L704" i="5"/>
  <c r="L703" i="5"/>
  <c r="L702" i="5"/>
  <c r="L701" i="5"/>
  <c r="L700" i="5"/>
  <c r="L699" i="5"/>
  <c r="L698" i="5"/>
  <c r="L697" i="5"/>
  <c r="L696" i="5"/>
  <c r="L695" i="5"/>
  <c r="L694" i="5"/>
  <c r="L693" i="5"/>
  <c r="L692" i="5"/>
  <c r="L691" i="5"/>
  <c r="L690" i="5"/>
  <c r="L689" i="5"/>
  <c r="L688" i="5"/>
  <c r="L687" i="5"/>
  <c r="L686" i="5"/>
  <c r="L685" i="5"/>
  <c r="L684" i="5"/>
  <c r="L683" i="5"/>
  <c r="L682" i="5"/>
  <c r="L681" i="5"/>
  <c r="L680" i="5"/>
  <c r="L679" i="5"/>
  <c r="L678" i="5"/>
  <c r="L677" i="5"/>
  <c r="L676" i="5"/>
  <c r="L675" i="5"/>
  <c r="L674" i="5"/>
  <c r="L673" i="5"/>
  <c r="L672" i="5"/>
  <c r="L671" i="5"/>
  <c r="L670" i="5"/>
  <c r="L669" i="5"/>
  <c r="L668" i="5"/>
  <c r="L667" i="5"/>
  <c r="L666" i="5"/>
  <c r="L665" i="5"/>
  <c r="L664" i="5"/>
  <c r="L663" i="5"/>
  <c r="L662" i="5"/>
  <c r="L661" i="5"/>
  <c r="L660" i="5"/>
  <c r="L659" i="5"/>
  <c r="L658" i="5"/>
  <c r="L657" i="5"/>
  <c r="L656" i="5"/>
  <c r="L655" i="5"/>
  <c r="L654" i="5"/>
  <c r="L653" i="5"/>
  <c r="L652" i="5"/>
  <c r="L651" i="5"/>
  <c r="L650" i="5"/>
  <c r="L649" i="5"/>
  <c r="L648" i="5"/>
  <c r="L647" i="5"/>
  <c r="L646" i="5"/>
  <c r="L645" i="5"/>
  <c r="L644" i="5"/>
  <c r="L643" i="5"/>
  <c r="L642" i="5"/>
  <c r="L641" i="5"/>
  <c r="L640" i="5"/>
  <c r="L639" i="5"/>
  <c r="L638" i="5"/>
  <c r="L637" i="5"/>
  <c r="L636" i="5"/>
  <c r="L635" i="5"/>
  <c r="L634" i="5"/>
  <c r="L633" i="5"/>
  <c r="L632" i="5"/>
  <c r="L631" i="5"/>
  <c r="L630" i="5"/>
  <c r="L629" i="5"/>
  <c r="L628" i="5"/>
  <c r="L627" i="5"/>
  <c r="L626" i="5"/>
  <c r="L625" i="5"/>
  <c r="L624" i="5"/>
  <c r="L623" i="5"/>
  <c r="L622" i="5"/>
  <c r="L621" i="5"/>
  <c r="L620" i="5"/>
  <c r="L619" i="5"/>
  <c r="L618" i="5"/>
  <c r="L617" i="5"/>
  <c r="L616" i="5"/>
  <c r="L615" i="5"/>
  <c r="L614" i="5"/>
  <c r="L613" i="5"/>
  <c r="L612" i="5"/>
  <c r="L611" i="5"/>
  <c r="L610" i="5"/>
  <c r="L609" i="5"/>
  <c r="L608" i="5"/>
  <c r="L607" i="5"/>
  <c r="L606" i="5"/>
  <c r="L605" i="5"/>
  <c r="L604" i="5"/>
  <c r="L603" i="5"/>
  <c r="L602" i="5"/>
  <c r="L601" i="5"/>
  <c r="L600" i="5"/>
  <c r="L599" i="5"/>
  <c r="L598" i="5"/>
  <c r="L597" i="5"/>
  <c r="L596" i="5"/>
  <c r="L595" i="5"/>
  <c r="L594" i="5"/>
  <c r="L593" i="5"/>
  <c r="L592" i="5"/>
  <c r="L591" i="5"/>
  <c r="L590" i="5"/>
  <c r="L589" i="5"/>
  <c r="L588" i="5"/>
  <c r="L587" i="5"/>
  <c r="L586" i="5"/>
  <c r="L585" i="5"/>
  <c r="L584" i="5"/>
  <c r="L583" i="5"/>
  <c r="L582" i="5"/>
  <c r="L581" i="5"/>
  <c r="L580" i="5"/>
  <c r="L579" i="5"/>
  <c r="L578" i="5"/>
  <c r="L577" i="5"/>
  <c r="L576" i="5"/>
  <c r="L575" i="5"/>
  <c r="L574" i="5"/>
  <c r="L573" i="5"/>
  <c r="L572" i="5"/>
  <c r="L571" i="5"/>
  <c r="L570" i="5"/>
  <c r="L569" i="5"/>
  <c r="L568" i="5"/>
  <c r="L567" i="5"/>
  <c r="L566" i="5"/>
  <c r="L565" i="5"/>
  <c r="L564" i="5"/>
  <c r="L563" i="5"/>
  <c r="L562" i="5"/>
  <c r="L561" i="5"/>
  <c r="L560" i="5"/>
  <c r="L559" i="5"/>
  <c r="L558" i="5"/>
  <c r="L557" i="5"/>
  <c r="L556" i="5"/>
  <c r="L555" i="5"/>
  <c r="L554" i="5"/>
  <c r="L553" i="5"/>
  <c r="L552" i="5"/>
  <c r="L551" i="5"/>
  <c r="L550" i="5"/>
  <c r="L549" i="5"/>
  <c r="L548" i="5"/>
  <c r="L547" i="5"/>
  <c r="L546" i="5"/>
  <c r="L545" i="5"/>
  <c r="L544" i="5"/>
  <c r="L543" i="5"/>
  <c r="L542" i="5"/>
  <c r="L541" i="5"/>
  <c r="L540" i="5"/>
  <c r="L539" i="5"/>
  <c r="L538" i="5"/>
  <c r="L537" i="5"/>
  <c r="L536" i="5"/>
  <c r="L535" i="5"/>
  <c r="L534" i="5"/>
  <c r="L533" i="5"/>
  <c r="L532" i="5"/>
  <c r="L531" i="5"/>
  <c r="L530" i="5"/>
  <c r="L529" i="5"/>
  <c r="L528" i="5"/>
  <c r="L527" i="5"/>
  <c r="L526" i="5"/>
  <c r="L525" i="5"/>
  <c r="L524" i="5"/>
  <c r="L523" i="5"/>
  <c r="L522" i="5"/>
  <c r="L521" i="5"/>
  <c r="L520" i="5"/>
  <c r="L519" i="5"/>
  <c r="L518" i="5"/>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L488" i="5"/>
  <c r="L487" i="5"/>
  <c r="L486" i="5"/>
  <c r="L485" i="5"/>
  <c r="L484" i="5"/>
  <c r="L483" i="5"/>
  <c r="L482" i="5"/>
  <c r="L481" i="5"/>
  <c r="L480" i="5"/>
  <c r="L479" i="5"/>
  <c r="L478" i="5"/>
  <c r="L477" i="5"/>
  <c r="L476" i="5"/>
  <c r="L475" i="5"/>
  <c r="L474" i="5"/>
  <c r="L473" i="5"/>
  <c r="L472" i="5"/>
  <c r="L471" i="5"/>
  <c r="L470" i="5"/>
  <c r="L469" i="5"/>
  <c r="L468" i="5"/>
  <c r="L467" i="5"/>
  <c r="L466" i="5"/>
  <c r="L465" i="5"/>
  <c r="L464" i="5"/>
  <c r="L463" i="5"/>
  <c r="L462" i="5"/>
  <c r="L461" i="5"/>
  <c r="L460" i="5"/>
  <c r="L459" i="5"/>
  <c r="L458" i="5"/>
  <c r="L457" i="5"/>
  <c r="L456" i="5"/>
  <c r="L455" i="5"/>
  <c r="L454" i="5"/>
  <c r="L453" i="5"/>
  <c r="L452" i="5"/>
  <c r="L451" i="5"/>
  <c r="L450" i="5"/>
  <c r="L449" i="5"/>
  <c r="L448" i="5"/>
  <c r="L447" i="5"/>
  <c r="L446" i="5"/>
  <c r="L445" i="5"/>
  <c r="L444" i="5"/>
  <c r="L443" i="5"/>
  <c r="L442" i="5"/>
  <c r="L441" i="5"/>
  <c r="L440" i="5"/>
  <c r="L439" i="5"/>
  <c r="L438" i="5"/>
  <c r="L437" i="5"/>
  <c r="L436" i="5"/>
  <c r="L435" i="5"/>
  <c r="L434" i="5"/>
  <c r="L433" i="5"/>
  <c r="L432" i="5"/>
  <c r="L431" i="5"/>
  <c r="L430" i="5"/>
  <c r="L429" i="5"/>
  <c r="L428" i="5"/>
  <c r="L427" i="5"/>
  <c r="L426" i="5"/>
  <c r="L425" i="5"/>
  <c r="L424" i="5"/>
  <c r="L423" i="5"/>
  <c r="L422" i="5"/>
  <c r="L421" i="5"/>
  <c r="L420" i="5"/>
  <c r="L419" i="5"/>
  <c r="L418" i="5"/>
  <c r="L417" i="5"/>
  <c r="L416" i="5"/>
  <c r="L415" i="5"/>
  <c r="L414" i="5"/>
  <c r="L413" i="5"/>
  <c r="L412" i="5"/>
  <c r="L411" i="5"/>
  <c r="L410" i="5"/>
  <c r="L409" i="5"/>
  <c r="L408" i="5"/>
  <c r="L407" i="5"/>
  <c r="L406" i="5"/>
  <c r="L405" i="5"/>
  <c r="L404" i="5"/>
  <c r="L403" i="5"/>
  <c r="L402" i="5"/>
  <c r="L401" i="5"/>
  <c r="L400" i="5"/>
  <c r="L399" i="5"/>
  <c r="L398" i="5"/>
  <c r="L397" i="5"/>
  <c r="L396" i="5"/>
  <c r="L395" i="5"/>
  <c r="L394" i="5"/>
  <c r="L393" i="5"/>
  <c r="L392" i="5"/>
  <c r="L391" i="5"/>
  <c r="L390" i="5"/>
  <c r="L389" i="5"/>
  <c r="L388" i="5"/>
  <c r="L387" i="5"/>
  <c r="L386" i="5"/>
  <c r="L385" i="5"/>
  <c r="L384" i="5"/>
  <c r="L383" i="5"/>
  <c r="L382"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L356" i="5"/>
  <c r="L355" i="5"/>
  <c r="L354" i="5"/>
  <c r="L353" i="5"/>
  <c r="L352" i="5"/>
  <c r="L351" i="5"/>
  <c r="L350" i="5"/>
  <c r="L349" i="5"/>
  <c r="L348" i="5"/>
  <c r="L347" i="5"/>
  <c r="L346" i="5"/>
  <c r="L345" i="5"/>
  <c r="L344" i="5"/>
  <c r="L343"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3" i="5"/>
  <c r="L282" i="5"/>
  <c r="L281" i="5"/>
  <c r="L280" i="5"/>
  <c r="L279" i="5"/>
  <c r="L278" i="5"/>
  <c r="L277" i="5"/>
  <c r="L276" i="5"/>
  <c r="L275" i="5"/>
  <c r="L274" i="5"/>
  <c r="L273" i="5"/>
  <c r="L272" i="5"/>
  <c r="L271" i="5"/>
  <c r="L270" i="5"/>
  <c r="L269" i="5"/>
  <c r="L268" i="5"/>
  <c r="L267"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3" i="5"/>
  <c r="G182" i="5"/>
  <c r="G184" i="5"/>
  <c r="G186" i="5"/>
  <c r="G190" i="5"/>
  <c r="G192" i="5"/>
  <c r="G194" i="5"/>
  <c r="G198" i="5"/>
  <c r="G200" i="5"/>
  <c r="G202" i="5"/>
  <c r="G206" i="5"/>
  <c r="G208" i="5"/>
  <c r="G240" i="5"/>
  <c r="G286" i="5"/>
  <c r="G288" i="5"/>
  <c r="G290" i="5"/>
  <c r="G294" i="5"/>
  <c r="G296" i="5"/>
  <c r="G302" i="5"/>
  <c r="G304" i="5"/>
  <c r="G310" i="5"/>
  <c r="G312" i="5"/>
  <c r="G314" i="5"/>
  <c r="G318" i="5"/>
  <c r="G320" i="5"/>
  <c r="G326" i="5"/>
  <c r="G334" i="5"/>
  <c r="G336" i="5"/>
  <c r="G338" i="5"/>
  <c r="G342" i="5"/>
  <c r="G344" i="5"/>
  <c r="G350" i="5"/>
  <c r="G352" i="5"/>
  <c r="G358" i="5"/>
  <c r="G360" i="5"/>
  <c r="G366" i="5"/>
  <c r="G368" i="5"/>
  <c r="G370" i="5"/>
  <c r="G374" i="5"/>
  <c r="G376" i="5"/>
  <c r="G378" i="5"/>
  <c r="G382" i="5"/>
  <c r="G384" i="5"/>
  <c r="G390" i="5"/>
  <c r="G392" i="5"/>
  <c r="G398" i="5"/>
  <c r="G400" i="5"/>
  <c r="G402" i="5"/>
  <c r="G406" i="5"/>
  <c r="G408" i="5"/>
  <c r="G414" i="5"/>
  <c r="G416" i="5"/>
  <c r="G422" i="5"/>
  <c r="G424" i="5"/>
  <c r="G430" i="5"/>
  <c r="G432" i="5"/>
  <c r="G434" i="5"/>
  <c r="G438" i="5"/>
  <c r="G440" i="5"/>
  <c r="G446" i="5"/>
  <c r="G448" i="5"/>
  <c r="G454" i="5"/>
  <c r="G456" i="5"/>
  <c r="G458" i="5"/>
  <c r="G462" i="5"/>
  <c r="G464" i="5"/>
  <c r="G470" i="5"/>
  <c r="G472" i="5"/>
  <c r="G478" i="5"/>
  <c r="G480" i="5"/>
  <c r="G486" i="5"/>
  <c r="G488" i="5"/>
  <c r="G494" i="5"/>
  <c r="G502" i="5"/>
  <c r="G506" i="5"/>
  <c r="G510" i="5"/>
  <c r="G518" i="5"/>
  <c r="G522" i="5"/>
  <c r="G526" i="5"/>
  <c r="G528" i="5"/>
  <c r="G530" i="5"/>
  <c r="G534" i="5"/>
  <c r="G536" i="5"/>
  <c r="G542" i="5"/>
  <c r="G544" i="5"/>
  <c r="G550" i="5"/>
  <c r="G554" i="5"/>
  <c r="G558" i="5"/>
  <c r="G566" i="5"/>
  <c r="G570" i="5"/>
  <c r="G574" i="5"/>
  <c r="G582" i="5"/>
  <c r="G586" i="5"/>
  <c r="G590" i="5"/>
  <c r="G606" i="5"/>
  <c r="G614" i="5"/>
  <c r="G618" i="5"/>
  <c r="G622" i="5"/>
  <c r="G630" i="5"/>
  <c r="G632" i="5"/>
  <c r="G634" i="5"/>
  <c r="G638" i="5"/>
  <c r="G640" i="5"/>
  <c r="G642" i="5"/>
  <c r="G646" i="5"/>
  <c r="G654" i="5"/>
  <c r="G656" i="5"/>
  <c r="G658" i="5"/>
  <c r="G662" i="5"/>
  <c r="G664" i="5"/>
  <c r="G666" i="5"/>
  <c r="G670" i="5"/>
  <c r="G672" i="5"/>
  <c r="G678" i="5"/>
  <c r="G682" i="5"/>
  <c r="G686" i="5"/>
  <c r="G694" i="5"/>
  <c r="G698" i="5"/>
  <c r="G702" i="5"/>
  <c r="G710" i="5"/>
  <c r="G714" i="5"/>
  <c r="G718" i="5"/>
  <c r="G726" i="5"/>
  <c r="G730" i="5"/>
  <c r="G734" i="5"/>
  <c r="G742" i="5"/>
  <c r="G746" i="5"/>
  <c r="G750" i="5"/>
  <c r="G758" i="5"/>
  <c r="G762" i="5"/>
  <c r="G766" i="5"/>
  <c r="G774" i="5"/>
  <c r="G778" i="5"/>
  <c r="G782" i="5"/>
  <c r="G790" i="5"/>
  <c r="G794" i="5"/>
  <c r="G798" i="5"/>
  <c r="G806" i="5"/>
  <c r="G810" i="5"/>
  <c r="G814" i="5"/>
  <c r="G822" i="5"/>
  <c r="G826" i="5"/>
  <c r="G830" i="5"/>
  <c r="G838" i="5"/>
  <c r="G842" i="5"/>
  <c r="G846" i="5"/>
  <c r="G854" i="5"/>
  <c r="G858" i="5"/>
  <c r="G862" i="5"/>
  <c r="G870" i="5"/>
  <c r="G874" i="5"/>
  <c r="G878" i="5"/>
  <c r="G886" i="5"/>
  <c r="G890" i="5"/>
  <c r="G894" i="5"/>
  <c r="G902" i="5"/>
  <c r="G906" i="5"/>
  <c r="G910" i="5"/>
  <c r="G918" i="5"/>
  <c r="G922" i="5"/>
  <c r="G926" i="5"/>
  <c r="G938" i="5"/>
  <c r="G954" i="5"/>
  <c r="G970" i="5"/>
  <c r="G986" i="5"/>
  <c r="G998" i="5"/>
  <c r="G1018" i="5"/>
  <c r="G1038" i="5"/>
  <c r="G1050" i="5"/>
  <c r="G1210" i="5"/>
  <c r="B99" i="5"/>
  <c r="G99" i="5" s="1"/>
  <c r="B119" i="5"/>
  <c r="G119" i="5" s="1"/>
  <c r="B112" i="5"/>
  <c r="G112" i="5" s="1"/>
  <c r="C1464" i="5" l="1"/>
  <c r="C1465" i="5" s="1"/>
  <c r="C1466" i="5" s="1"/>
  <c r="C1467" i="5" s="1"/>
  <c r="C1468" i="5" s="1"/>
  <c r="C1469" i="5" s="1"/>
  <c r="C1471" i="5" s="1"/>
  <c r="C1472" i="5" s="1"/>
  <c r="C1473" i="5" s="1"/>
  <c r="C1474" i="5" s="1"/>
  <c r="C1475" i="5" s="1"/>
  <c r="C1476" i="5" s="1"/>
  <c r="C1477" i="5" s="1"/>
  <c r="C1478" i="5" s="1"/>
  <c r="C1479" i="5" s="1"/>
  <c r="C1480" i="5" s="1"/>
  <c r="C1481" i="5" s="1"/>
  <c r="C1482" i="5" s="1"/>
  <c r="C1483" i="5" s="1"/>
  <c r="C1484" i="5" s="1"/>
  <c r="C1485" i="5" s="1"/>
  <c r="C1486" i="5" s="1"/>
  <c r="C1487" i="5" s="1"/>
  <c r="C1488" i="5" s="1"/>
  <c r="C1489" i="5" s="1"/>
  <c r="C1490" i="5" s="1"/>
  <c r="C1491" i="5" s="1"/>
  <c r="C1492" i="5" s="1"/>
  <c r="C1493" i="5" s="1"/>
  <c r="C1494" i="5" s="1"/>
  <c r="C1495" i="5" s="1"/>
  <c r="C1496" i="5" s="1"/>
  <c r="C1497" i="5" s="1"/>
  <c r="C1498" i="5" s="1"/>
  <c r="C1499" i="5" s="1"/>
  <c r="C1500" i="5" s="1"/>
  <c r="C1501" i="5" s="1"/>
  <c r="C1502" i="5" s="1"/>
  <c r="C1503" i="5" s="1"/>
  <c r="C1504" i="5" s="1"/>
  <c r="C1505" i="5" s="1"/>
  <c r="C1506" i="5" s="1"/>
  <c r="C1507" i="5" s="1"/>
  <c r="C1508" i="5" s="1"/>
  <c r="C1509" i="5" s="1"/>
  <c r="C1510" i="5" s="1"/>
  <c r="C1511" i="5" s="1"/>
  <c r="C1512" i="5" s="1"/>
  <c r="C1513" i="5" s="1"/>
  <c r="C1514" i="5" s="1"/>
  <c r="C1515" i="5" s="1"/>
  <c r="C1516" i="5" s="1"/>
  <c r="C1517" i="5" s="1"/>
  <c r="C1518" i="5" s="1"/>
  <c r="C1519" i="5" s="1"/>
  <c r="C1520" i="5" s="1"/>
  <c r="C1521" i="5" s="1"/>
  <c r="C1522" i="5" s="1"/>
  <c r="C1523" i="5" s="1"/>
  <c r="C1524" i="5" s="1"/>
  <c r="C1525" i="5" s="1"/>
  <c r="C1526" i="5" s="1"/>
  <c r="C1527" i="5" s="1"/>
  <c r="C1528" i="5" s="1"/>
  <c r="C1529" i="5" s="1"/>
  <c r="C1530" i="5" s="1"/>
  <c r="C1531" i="5" s="1"/>
  <c r="C1532" i="5" s="1"/>
  <c r="C1533" i="5" s="1"/>
  <c r="C1534" i="5" s="1"/>
  <c r="C1535" i="5" s="1"/>
  <c r="C1536" i="5" s="1"/>
  <c r="C1537" i="5" s="1"/>
  <c r="C1538" i="5" s="1"/>
  <c r="C1539" i="5" s="1"/>
  <c r="C1540" i="5" s="1"/>
  <c r="C1541" i="5" s="1"/>
  <c r="C1542" i="5" s="1"/>
  <c r="C1543" i="5" s="1"/>
  <c r="C1544" i="5" s="1"/>
  <c r="C1545" i="5" s="1"/>
  <c r="C1546" i="5" s="1"/>
  <c r="C1547" i="5" s="1"/>
  <c r="C1548" i="5" s="1"/>
  <c r="C1549" i="5" s="1"/>
  <c r="C1550" i="5" s="1"/>
  <c r="C1551" i="5" s="1"/>
  <c r="C1552" i="5" s="1"/>
  <c r="C1553" i="5" s="1"/>
  <c r="C1554" i="5" s="1"/>
  <c r="C1555" i="5" s="1"/>
  <c r="C1556" i="5" s="1"/>
  <c r="C1557" i="5" s="1"/>
  <c r="C1558" i="5" s="1"/>
  <c r="C1559" i="5" s="1"/>
  <c r="C1560" i="5" s="1"/>
  <c r="C1561" i="5" s="1"/>
  <c r="C1562" i="5" s="1"/>
  <c r="C1563" i="5" s="1"/>
  <c r="C1564" i="5" s="1"/>
  <c r="C1565" i="5" s="1"/>
  <c r="C1566" i="5" s="1"/>
  <c r="C1567" i="5" s="1"/>
  <c r="C1568" i="5" s="1"/>
  <c r="C1569" i="5" s="1"/>
  <c r="C1570" i="5" s="1"/>
  <c r="C1571" i="5" s="1"/>
  <c r="C1572" i="5" s="1"/>
  <c r="C1573" i="5" s="1"/>
  <c r="C1574" i="5" s="1"/>
  <c r="C1575" i="5" s="1"/>
  <c r="C1576" i="5" s="1"/>
  <c r="C1577" i="5" s="1"/>
  <c r="C1578" i="5" s="1"/>
  <c r="C1579" i="5" s="1"/>
  <c r="C1580" i="5" s="1"/>
  <c r="C1581" i="5" s="1"/>
  <c r="C1582" i="5" s="1"/>
  <c r="C1583" i="5" s="1"/>
  <c r="C1584" i="5" s="1"/>
  <c r="C1585" i="5" s="1"/>
  <c r="C1586" i="5" s="1"/>
  <c r="C1587" i="5" s="1"/>
  <c r="C1588" i="5" s="1"/>
  <c r="C1589" i="5" s="1"/>
  <c r="C1590" i="5" s="1"/>
  <c r="C1591" i="5" s="1"/>
  <c r="C1592" i="5" s="1"/>
  <c r="C1593" i="5" s="1"/>
  <c r="C1594" i="5" s="1"/>
  <c r="C1595" i="5" s="1"/>
  <c r="C1596" i="5" s="1"/>
  <c r="C1597" i="5" s="1"/>
  <c r="C1598" i="5" s="1"/>
  <c r="C1599" i="5" s="1"/>
  <c r="C1600" i="5" s="1"/>
  <c r="C1601" i="5" s="1"/>
  <c r="C1602" i="5" s="1"/>
  <c r="B171" i="5"/>
  <c r="G171" i="5" s="1"/>
  <c r="B4" i="5"/>
  <c r="G3" i="5" s="1"/>
  <c r="B5" i="5"/>
  <c r="G4" i="5" s="1"/>
  <c r="B6" i="5"/>
  <c r="G6" i="5" s="1"/>
  <c r="B7" i="5"/>
  <c r="G7" i="5" s="1"/>
  <c r="B8" i="5"/>
  <c r="G8" i="5" s="1"/>
  <c r="B9" i="5"/>
  <c r="G9" i="5" s="1"/>
  <c r="B10" i="5"/>
  <c r="G10" i="5" s="1"/>
  <c r="B11" i="5"/>
  <c r="G11" i="5" s="1"/>
  <c r="B12" i="5"/>
  <c r="G12" i="5" s="1"/>
  <c r="B13" i="5"/>
  <c r="G13" i="5" s="1"/>
  <c r="B14" i="5"/>
  <c r="G14" i="5" s="1"/>
  <c r="B15" i="5"/>
  <c r="G15" i="5" s="1"/>
  <c r="B16" i="5"/>
  <c r="G16" i="5" s="1"/>
  <c r="B17" i="5"/>
  <c r="G17" i="5" s="1"/>
  <c r="B18" i="5"/>
  <c r="G18" i="5" s="1"/>
  <c r="B19" i="5"/>
  <c r="G19" i="5" s="1"/>
  <c r="B20" i="5"/>
  <c r="G20" i="5" s="1"/>
  <c r="B21" i="5"/>
  <c r="G21" i="5" s="1"/>
  <c r="B22" i="5"/>
  <c r="G22" i="5" s="1"/>
  <c r="B23" i="5"/>
  <c r="G23" i="5" s="1"/>
  <c r="B24" i="5"/>
  <c r="G24" i="5" s="1"/>
  <c r="B25" i="5"/>
  <c r="G25" i="5" s="1"/>
  <c r="B26" i="5"/>
  <c r="G26" i="5" s="1"/>
  <c r="B27" i="5"/>
  <c r="G27" i="5" s="1"/>
  <c r="B28" i="5"/>
  <c r="G28" i="5" s="1"/>
  <c r="B29" i="5"/>
  <c r="G29" i="5" s="1"/>
  <c r="B30" i="5"/>
  <c r="G30" i="5" s="1"/>
  <c r="G31" i="5"/>
  <c r="G32" i="5"/>
  <c r="B33" i="5"/>
  <c r="G33" i="5" s="1"/>
  <c r="B34" i="5"/>
  <c r="G34" i="5" s="1"/>
  <c r="B35" i="5"/>
  <c r="G35" i="5" s="1"/>
  <c r="B36" i="5"/>
  <c r="G36" i="5" s="1"/>
  <c r="B37" i="5"/>
  <c r="G37" i="5" s="1"/>
  <c r="B38" i="5"/>
  <c r="G38" i="5" s="1"/>
  <c r="B39" i="5"/>
  <c r="G39" i="5" s="1"/>
  <c r="B40" i="5"/>
  <c r="G40" i="5" s="1"/>
  <c r="B41" i="5"/>
  <c r="G41" i="5" s="1"/>
  <c r="B42" i="5"/>
  <c r="G42" i="5" s="1"/>
  <c r="B43" i="5"/>
  <c r="G43" i="5" s="1"/>
  <c r="B44" i="5"/>
  <c r="G44" i="5" s="1"/>
  <c r="B45" i="5"/>
  <c r="G45" i="5" s="1"/>
  <c r="B46" i="5"/>
  <c r="G46" i="5" s="1"/>
  <c r="B47" i="5"/>
  <c r="G47" i="5" s="1"/>
  <c r="B48" i="5"/>
  <c r="G48" i="5" s="1"/>
  <c r="B49" i="5"/>
  <c r="G49" i="5" s="1"/>
  <c r="B50" i="5"/>
  <c r="G50" i="5" s="1"/>
  <c r="B51" i="5"/>
  <c r="G51" i="5" s="1"/>
  <c r="B52" i="5"/>
  <c r="G52" i="5" s="1"/>
  <c r="B53" i="5"/>
  <c r="G53" i="5" s="1"/>
  <c r="B54" i="5"/>
  <c r="G54" i="5" s="1"/>
  <c r="B55" i="5"/>
  <c r="G55" i="5" s="1"/>
  <c r="B56" i="5"/>
  <c r="G56" i="5" s="1"/>
  <c r="B57" i="5"/>
  <c r="G57" i="5" s="1"/>
  <c r="B58" i="5"/>
  <c r="G58" i="5" s="1"/>
  <c r="B59" i="5"/>
  <c r="G59" i="5" s="1"/>
  <c r="B60" i="5"/>
  <c r="G60" i="5" s="1"/>
  <c r="B61" i="5"/>
  <c r="G61" i="5" s="1"/>
  <c r="B62" i="5"/>
  <c r="G62" i="5" s="1"/>
  <c r="B63" i="5"/>
  <c r="G63" i="5" s="1"/>
  <c r="B64" i="5"/>
  <c r="G64" i="5" s="1"/>
  <c r="B65" i="5"/>
  <c r="G65" i="5" s="1"/>
  <c r="B66" i="5"/>
  <c r="G66" i="5" s="1"/>
  <c r="B67" i="5"/>
  <c r="G67" i="5" s="1"/>
  <c r="B68" i="5"/>
  <c r="G68" i="5" s="1"/>
  <c r="B69" i="5"/>
  <c r="G69" i="5" s="1"/>
  <c r="B70" i="5"/>
  <c r="G70" i="5" s="1"/>
  <c r="B71" i="5"/>
  <c r="G71" i="5" s="1"/>
  <c r="B72" i="5"/>
  <c r="G72" i="5" s="1"/>
  <c r="B73" i="5"/>
  <c r="G73" i="5" s="1"/>
  <c r="B74" i="5"/>
  <c r="G74" i="5" s="1"/>
  <c r="B75" i="5"/>
  <c r="G75" i="5" s="1"/>
  <c r="B76" i="5"/>
  <c r="G76" i="5" s="1"/>
  <c r="B77" i="5"/>
  <c r="G77" i="5" s="1"/>
  <c r="B78" i="5"/>
  <c r="G78" i="5" s="1"/>
  <c r="B79" i="5"/>
  <c r="G79" i="5" s="1"/>
  <c r="B80" i="5"/>
  <c r="G80" i="5" s="1"/>
  <c r="B81" i="5"/>
  <c r="G81" i="5" s="1"/>
  <c r="B82" i="5"/>
  <c r="G82" i="5" s="1"/>
  <c r="B83" i="5"/>
  <c r="G83" i="5" s="1"/>
  <c r="B84" i="5"/>
  <c r="G84" i="5" s="1"/>
  <c r="B85" i="5"/>
  <c r="G85" i="5" s="1"/>
  <c r="B86" i="5"/>
  <c r="G86" i="5" s="1"/>
  <c r="B87" i="5"/>
  <c r="G87" i="5" s="1"/>
  <c r="B88" i="5"/>
  <c r="G88" i="5" s="1"/>
  <c r="B89" i="5"/>
  <c r="G89" i="5" s="1"/>
  <c r="B90" i="5"/>
  <c r="G90" i="5" s="1"/>
  <c r="B91" i="5"/>
  <c r="G91" i="5" s="1"/>
  <c r="B92" i="5"/>
  <c r="G92" i="5" s="1"/>
  <c r="B93" i="5"/>
  <c r="G93" i="5" s="1"/>
  <c r="B94" i="5"/>
  <c r="G94" i="5" s="1"/>
  <c r="B95" i="5"/>
  <c r="G95" i="5" s="1"/>
  <c r="B96" i="5"/>
  <c r="G96" i="5" s="1"/>
  <c r="B97" i="5"/>
  <c r="G97" i="5" s="1"/>
  <c r="B98" i="5"/>
  <c r="G98" i="5" s="1"/>
  <c r="B100" i="5"/>
  <c r="G100" i="5" s="1"/>
  <c r="B101" i="5"/>
  <c r="G101" i="5" s="1"/>
  <c r="B102" i="5"/>
  <c r="G102" i="5" s="1"/>
  <c r="B103" i="5"/>
  <c r="G103" i="5" s="1"/>
  <c r="B104" i="5"/>
  <c r="G104" i="5" s="1"/>
  <c r="B105" i="5"/>
  <c r="G105" i="5" s="1"/>
  <c r="B106" i="5"/>
  <c r="G106" i="5" s="1"/>
  <c r="B107" i="5"/>
  <c r="G107" i="5" s="1"/>
  <c r="B108" i="5"/>
  <c r="G108" i="5" s="1"/>
  <c r="B109" i="5"/>
  <c r="G109" i="5" s="1"/>
  <c r="B110" i="5"/>
  <c r="G110" i="5" s="1"/>
  <c r="B111" i="5"/>
  <c r="G111" i="5" s="1"/>
  <c r="B113" i="5"/>
  <c r="G113" i="5" s="1"/>
  <c r="B114" i="5"/>
  <c r="G114" i="5" s="1"/>
  <c r="B115" i="5"/>
  <c r="G115" i="5" s="1"/>
  <c r="B116" i="5"/>
  <c r="G116" i="5" s="1"/>
  <c r="B117" i="5"/>
  <c r="G117" i="5" s="1"/>
  <c r="B118" i="5"/>
  <c r="G118" i="5" s="1"/>
  <c r="B120" i="5"/>
  <c r="G120" i="5" s="1"/>
  <c r="B121" i="5"/>
  <c r="G121" i="5" s="1"/>
  <c r="B122" i="5"/>
  <c r="G122" i="5" s="1"/>
  <c r="B123" i="5"/>
  <c r="G123" i="5" s="1"/>
  <c r="B124" i="5"/>
  <c r="G124" i="5" s="1"/>
  <c r="B125" i="5"/>
  <c r="G125" i="5" s="1"/>
  <c r="B126" i="5"/>
  <c r="G126" i="5" s="1"/>
  <c r="B127" i="5"/>
  <c r="G127" i="5" s="1"/>
  <c r="B128" i="5"/>
  <c r="G128" i="5" s="1"/>
  <c r="B129" i="5"/>
  <c r="G129" i="5" s="1"/>
  <c r="B130" i="5"/>
  <c r="G130" i="5" s="1"/>
  <c r="B131" i="5"/>
  <c r="G131" i="5" s="1"/>
  <c r="B132" i="5"/>
  <c r="G132" i="5" s="1"/>
  <c r="B133" i="5"/>
  <c r="G133" i="5" s="1"/>
  <c r="B134" i="5"/>
  <c r="G134" i="5" s="1"/>
  <c r="B135" i="5"/>
  <c r="G135" i="5" s="1"/>
  <c r="B136" i="5"/>
  <c r="G136" i="5" s="1"/>
  <c r="B137" i="5"/>
  <c r="G137" i="5" s="1"/>
  <c r="B138" i="5"/>
  <c r="G138" i="5" s="1"/>
  <c r="B139" i="5"/>
  <c r="G139" i="5" s="1"/>
  <c r="B140" i="5"/>
  <c r="G140" i="5" s="1"/>
  <c r="B141" i="5"/>
  <c r="G141" i="5" s="1"/>
  <c r="B142" i="5"/>
  <c r="G142" i="5" s="1"/>
  <c r="B143" i="5"/>
  <c r="G143" i="5" s="1"/>
  <c r="B144" i="5"/>
  <c r="G144" i="5" s="1"/>
  <c r="B145" i="5"/>
  <c r="G145" i="5" s="1"/>
  <c r="B146" i="5"/>
  <c r="G146" i="5" s="1"/>
  <c r="B147" i="5"/>
  <c r="G147" i="5" s="1"/>
  <c r="B148" i="5"/>
  <c r="G148" i="5" s="1"/>
  <c r="B149" i="5"/>
  <c r="G149" i="5" s="1"/>
  <c r="B150" i="5"/>
  <c r="G150" i="5" s="1"/>
  <c r="B151" i="5"/>
  <c r="G151" i="5" s="1"/>
  <c r="B152" i="5"/>
  <c r="G152" i="5" s="1"/>
  <c r="B153" i="5"/>
  <c r="G153" i="5" s="1"/>
  <c r="B154" i="5"/>
  <c r="G154" i="5" s="1"/>
  <c r="B155" i="5"/>
  <c r="G155" i="5" s="1"/>
  <c r="B156" i="5"/>
  <c r="G156" i="5" s="1"/>
  <c r="B157" i="5"/>
  <c r="G157" i="5" s="1"/>
  <c r="B158" i="5"/>
  <c r="G158" i="5" s="1"/>
  <c r="B159" i="5"/>
  <c r="G159" i="5" s="1"/>
  <c r="B160" i="5"/>
  <c r="G160" i="5" s="1"/>
  <c r="B161" i="5"/>
  <c r="G161" i="5" s="1"/>
  <c r="B162" i="5"/>
  <c r="G162" i="5" s="1"/>
  <c r="B163" i="5"/>
  <c r="G163" i="5" s="1"/>
  <c r="B164" i="5"/>
  <c r="G164" i="5" s="1"/>
  <c r="B165" i="5"/>
  <c r="G165" i="5" s="1"/>
  <c r="B166" i="5"/>
  <c r="G166" i="5" s="1"/>
  <c r="B167" i="5"/>
  <c r="G167" i="5" s="1"/>
  <c r="B168" i="5"/>
  <c r="G168" i="5" s="1"/>
  <c r="B169" i="5"/>
  <c r="G169" i="5" s="1"/>
  <c r="B170" i="5"/>
  <c r="G170" i="5" s="1"/>
  <c r="B172" i="5"/>
  <c r="G172" i="5" s="1"/>
  <c r="B173" i="5"/>
  <c r="G173" i="5" s="1"/>
  <c r="B174" i="5"/>
  <c r="G174" i="5" s="1"/>
  <c r="B175" i="5"/>
  <c r="G175" i="5" s="1"/>
  <c r="B176" i="5"/>
  <c r="G176" i="5" s="1"/>
  <c r="B177" i="5"/>
  <c r="G177" i="5" s="1"/>
  <c r="B178" i="5"/>
  <c r="G178" i="5" s="1"/>
  <c r="B179" i="5"/>
  <c r="G179" i="5" s="1"/>
  <c r="B180" i="5"/>
  <c r="G180" i="5" s="1"/>
  <c r="B181" i="5"/>
  <c r="G181" i="5" s="1"/>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K10" i="6"/>
  <c r="K11" i="6"/>
  <c r="G5" i="5" l="1"/>
  <c r="K23" i="6"/>
  <c r="K21" i="6"/>
  <c r="K20" i="6"/>
  <c r="K19" i="6"/>
  <c r="K18" i="6"/>
  <c r="K17" i="6"/>
  <c r="K16" i="6"/>
  <c r="K15" i="6"/>
  <c r="K14" i="6"/>
  <c r="K13" i="6"/>
  <c r="K12" i="6"/>
  <c r="K7" i="6"/>
  <c r="K6" i="6"/>
  <c r="K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Reese</author>
    <author>tc={A9F69402-2B80-4230-B21F-8B0C7D19DE94}</author>
    <author>Umair Hassan</author>
    <author>tc={94FC1E97-04A2-44F3-879A-D36D043B2BBC}</author>
  </authors>
  <commentList>
    <comment ref="D2" authorId="0" shapeId="0" xr:uid="{775A6FAE-8809-4B87-9A8B-2AAAD5258802}">
      <text>
        <r>
          <rPr>
            <sz val="8"/>
            <color indexed="81"/>
            <rFont val="Tahoma"/>
            <family val="2"/>
          </rPr>
          <t xml:space="preserve">This checklist follows the numbering/hierarchy established in the Part B Application. In instances where the application does not contain specific hierarchy, it has been created for each checklist item. In instances where the application skips a hierarchical level or it was necessary to insert a preceding level, a tilde character (~) has been used as a placeholder.
</t>
        </r>
      </text>
    </comment>
    <comment ref="E249" authorId="1" shapeId="0" xr:uid="{A9F69402-2B80-4230-B21F-8B0C7D19DE94}">
      <text>
        <t xml:space="preserve">[Threaded comment]
Your version of Excel allows you to read this threaded comment; however, any edits to it will get removed if the file is opened in a newer version of Excel. Learn more: https://go.microsoft.com/fwlink/?linkid=870924
Comment:
    container storage unit?
</t>
      </text>
    </comment>
    <comment ref="E1213" authorId="2" shapeId="0" xr:uid="{27945342-B911-46B4-B6F4-8B70D40E2171}">
      <text>
        <r>
          <rPr>
            <b/>
            <sz val="9"/>
            <color indexed="81"/>
            <rFont val="Tahoma"/>
            <family val="2"/>
          </rPr>
          <t>Umair Hassan:</t>
        </r>
        <r>
          <rPr>
            <sz val="9"/>
            <color indexed="81"/>
            <rFont val="Tahoma"/>
            <family val="2"/>
          </rPr>
          <t xml:space="preserve">
tanks which require contingent post closure</t>
        </r>
      </text>
    </comment>
    <comment ref="E1362" authorId="2" shapeId="0" xr:uid="{5097C6B1-2D84-4C43-B960-8CF85B45EE66}">
      <text>
        <r>
          <rPr>
            <b/>
            <sz val="9"/>
            <color indexed="81"/>
            <rFont val="Tahoma"/>
            <family val="2"/>
          </rPr>
          <t>Umair Hassan:</t>
        </r>
        <r>
          <rPr>
            <sz val="9"/>
            <color indexed="81"/>
            <rFont val="Tahoma"/>
            <family val="2"/>
          </rPr>
          <t xml:space="preserve">
is it only for LTUs</t>
        </r>
      </text>
    </comment>
    <comment ref="E1494" authorId="3" shapeId="0" xr:uid="{94FC1E97-04A2-44F3-879A-D36D043B2BBC}">
      <text>
        <t>[Threaded comment]
Your version of Excel allows you to read this threaded comment; however, any edits to it will get removed if the file is opened in a newer version of Excel. Learn more: https://go.microsoft.com/fwlink/?linkid=870924
Comment:
    Tagged for Landfills, Surface Impoundments, Waste Piles, and Land Treatment areas instead of Misc. units</t>
      </text>
    </comment>
  </commentList>
</comments>
</file>

<file path=xl/sharedStrings.xml><?xml version="1.0" encoding="utf-8"?>
<sst xmlns="http://schemas.openxmlformats.org/spreadsheetml/2006/main" count="9206" uniqueCount="4301">
  <si>
    <t>RCRA PART B APPLICATION</t>
  </si>
  <si>
    <t>ADMINISTRATIVE AND TECHNICAL EVALUATION CHECKLIST</t>
  </si>
  <si>
    <t>for Hazardous Waste Treatment, Storage, and Disposal Facilities (TSDFs)</t>
  </si>
  <si>
    <t>This checklist will indicate the RCRA Part B information requirements of 40 CFR Part 270 as well as provide a listing of the specific information that must be submitted</t>
  </si>
  <si>
    <t>in the application. Sections of the Part B that are shaded in blue in the checklist will be reviewed during the Permit Administrative Review (PAR) to determine if the</t>
  </si>
  <si>
    <t>information has been submitted.</t>
  </si>
  <si>
    <t>Applicant-Provided Information</t>
  </si>
  <si>
    <t>Facility Name:</t>
  </si>
  <si>
    <t>Location:</t>
  </si>
  <si>
    <t>EPA ID No.:</t>
  </si>
  <si>
    <t>Solid Waste Registration No.:</t>
  </si>
  <si>
    <t>Permit No.:</t>
  </si>
  <si>
    <t xml:space="preserve"> Regulated Entity Reference No.:</t>
  </si>
  <si>
    <t xml:space="preserve"> Customer Reference No.:</t>
  </si>
  <si>
    <t>Type of Application:</t>
  </si>
  <si>
    <t xml:space="preserve">TCEQ Use Only </t>
  </si>
  <si>
    <t>Permit Administrative Review (PAR)</t>
  </si>
  <si>
    <t>Date of Application:</t>
  </si>
  <si>
    <t>Date Application Received:</t>
  </si>
  <si>
    <t>Date Revised Part B Received:</t>
  </si>
  <si>
    <t>Date Administratively Complete:</t>
  </si>
  <si>
    <t>Administrative Reviewer:</t>
  </si>
  <si>
    <t>Supervisor:</t>
  </si>
  <si>
    <t>Signature:</t>
  </si>
  <si>
    <t>Technical Review</t>
  </si>
  <si>
    <t>Date Technically Complete:</t>
  </si>
  <si>
    <t>Technical Reviewer:</t>
  </si>
  <si>
    <t>Please answer the following questions regarding your application:</t>
  </si>
  <si>
    <t>YES or NO</t>
  </si>
  <si>
    <r>
      <t xml:space="preserve">Is this an application for a compliance schedule </t>
    </r>
    <r>
      <rPr>
        <b/>
        <u/>
        <sz val="14"/>
        <color theme="1"/>
        <rFont val="Calibri"/>
        <family val="2"/>
        <scheme val="minor"/>
      </rPr>
      <t>only</t>
    </r>
    <r>
      <rPr>
        <b/>
        <sz val="14"/>
        <color theme="1"/>
        <rFont val="Calibri"/>
        <family val="2"/>
        <scheme val="minor"/>
      </rPr>
      <t>?</t>
    </r>
    <r>
      <rPr>
        <b/>
        <vertAlign val="superscript"/>
        <sz val="14"/>
        <color theme="1"/>
        <rFont val="Calibri"/>
        <family val="2"/>
        <scheme val="minor"/>
      </rPr>
      <t>1</t>
    </r>
  </si>
  <si>
    <r>
      <t xml:space="preserve">Is this permit for post-closure care </t>
    </r>
    <r>
      <rPr>
        <b/>
        <u/>
        <sz val="14"/>
        <color theme="1"/>
        <rFont val="Calibri"/>
        <family val="2"/>
        <scheme val="minor"/>
      </rPr>
      <t>only</t>
    </r>
    <r>
      <rPr>
        <b/>
        <sz val="14"/>
        <color theme="1"/>
        <rFont val="Calibri"/>
        <family val="2"/>
        <scheme val="minor"/>
      </rPr>
      <t>?</t>
    </r>
    <r>
      <rPr>
        <b/>
        <vertAlign val="superscript"/>
        <sz val="14"/>
        <color theme="1"/>
        <rFont val="Calibri"/>
        <family val="2"/>
        <scheme val="minor"/>
      </rPr>
      <t>2</t>
    </r>
  </si>
  <si>
    <t>NO</t>
  </si>
  <si>
    <r>
      <t>Is this an application for permit unit(s) with a compliance schedule?</t>
    </r>
    <r>
      <rPr>
        <b/>
        <vertAlign val="superscript"/>
        <sz val="14"/>
        <color theme="1"/>
        <rFont val="Calibri"/>
        <family val="2"/>
        <scheme val="minor"/>
      </rPr>
      <t>3</t>
    </r>
  </si>
  <si>
    <t>Please complete Type of Application on the Cover Page before proceeding!</t>
  </si>
  <si>
    <t>Any Land-Based Units?</t>
  </si>
  <si>
    <r>
      <t>Surface Impoundments</t>
    </r>
    <r>
      <rPr>
        <b/>
        <vertAlign val="superscript"/>
        <sz val="11"/>
        <color theme="1"/>
        <rFont val="Calibri"/>
        <family val="2"/>
        <scheme val="minor"/>
      </rPr>
      <t>4</t>
    </r>
  </si>
  <si>
    <t>Waste Piles</t>
  </si>
  <si>
    <t>Land Treatment Units (LTU)</t>
  </si>
  <si>
    <r>
      <t>Landfills</t>
    </r>
    <r>
      <rPr>
        <b/>
        <vertAlign val="superscript"/>
        <sz val="11"/>
        <color theme="1"/>
        <rFont val="Calibri"/>
        <family val="2"/>
        <scheme val="minor"/>
      </rPr>
      <t>5</t>
    </r>
  </si>
  <si>
    <t>Container Storage Areas</t>
  </si>
  <si>
    <t>Tanks and Tank Systems</t>
  </si>
  <si>
    <t>Incinerators</t>
  </si>
  <si>
    <t>Boilers/Industrial Furnaces</t>
  </si>
  <si>
    <t>Drip Pads</t>
  </si>
  <si>
    <t>Containment Buildings</t>
  </si>
  <si>
    <r>
      <t>Miscellaneous Units</t>
    </r>
    <r>
      <rPr>
        <b/>
        <vertAlign val="superscript"/>
        <sz val="14"/>
        <color theme="1"/>
        <rFont val="Calibri"/>
        <family val="2"/>
        <scheme val="minor"/>
      </rPr>
      <t>6</t>
    </r>
  </si>
  <si>
    <t>Please answer the following questions regarding your operation:</t>
  </si>
  <si>
    <t>Is this a new commercial facility?</t>
  </si>
  <si>
    <t>Is this facility military, federal, or state owned?</t>
  </si>
  <si>
    <t>PAR</t>
  </si>
  <si>
    <t>Exclude</t>
  </si>
  <si>
    <t>Item No.</t>
  </si>
  <si>
    <t>Section</t>
  </si>
  <si>
    <t>Description                                                                                         
(blue shaded items are part of Permit Administrative Review)</t>
  </si>
  <si>
    <t>HW Regulations
(305 &amp; 335 are State 
&amp; 260-270 are Federal)</t>
  </si>
  <si>
    <t>Applicable or "N/A"</t>
  </si>
  <si>
    <t xml:space="preserve">Submitted? </t>
  </si>
  <si>
    <t>Did the information change since the last Permit Action submittal?</t>
  </si>
  <si>
    <t>Location of Information (Provide exact page number and section)</t>
  </si>
  <si>
    <t>Land-based Unit</t>
  </si>
  <si>
    <t>Surface impoundments</t>
  </si>
  <si>
    <t>Waste piles</t>
  </si>
  <si>
    <t>Land treatment units</t>
  </si>
  <si>
    <t>Landfills</t>
  </si>
  <si>
    <t>Container storage areas</t>
  </si>
  <si>
    <t>Tanks and tank systems</t>
  </si>
  <si>
    <t>Boilers/Industrial furnaces</t>
  </si>
  <si>
    <t>Drip pads</t>
  </si>
  <si>
    <t>Containment buildings</t>
  </si>
  <si>
    <t>Misc. units</t>
  </si>
  <si>
    <t>New commercial facility</t>
  </si>
  <si>
    <t>Units with compliance schedule</t>
  </si>
  <si>
    <t>Post-closure care only</t>
  </si>
  <si>
    <t>Military/Federal/State owned</t>
  </si>
  <si>
    <t>Compliance schedule only</t>
  </si>
  <si>
    <t>Yes</t>
  </si>
  <si>
    <t>I. (a)</t>
  </si>
  <si>
    <t>Complete and Submit Table I -General Information</t>
  </si>
  <si>
    <t xml:space="preserve"> I. (a) ~ A. </t>
  </si>
  <si>
    <t>Applicant: Facility Operator (or Facility Owner &amp; Operator, if same)</t>
  </si>
  <si>
    <t>305.43; 305.45(a)(1); 270.10(a)(b)</t>
  </si>
  <si>
    <t xml:space="preserve"> I. (a) ~ A. 1</t>
  </si>
  <si>
    <t>Ensure legal name matches Secretary of State database</t>
  </si>
  <si>
    <t xml:space="preserve"> I. (a)  ~ A. 2</t>
  </si>
  <si>
    <t xml:space="preserve">Provide facility's physical address, and business address if different from physical
</t>
  </si>
  <si>
    <t xml:space="preserve"> I. (a)  ~ A. 3</t>
  </si>
  <si>
    <t>Provide facility telephone number</t>
  </si>
  <si>
    <t xml:space="preserve"> I. (a)  ~ A. 4</t>
  </si>
  <si>
    <t>Provide Solid Waste Registration Number and EPA I.D.</t>
  </si>
  <si>
    <t xml:space="preserve"> I. (a)  ~ A. 5</t>
  </si>
  <si>
    <t>Provide Regulated Entity Name and Regulated Entity Number from Chief Clerk's database</t>
  </si>
  <si>
    <t xml:space="preserve"> I. (a)  ~ A. 6</t>
  </si>
  <si>
    <t>Provide Customer Name and Customer Number from Chief Clerk's database</t>
  </si>
  <si>
    <t xml:space="preserve"> I. (a)  ~ A. 7</t>
  </si>
  <si>
    <t>Provide Charter Number from Secretary of State database</t>
  </si>
  <si>
    <t>I. (a) ~ B</t>
  </si>
  <si>
    <t xml:space="preserve">Provide Facility Owner if different than the Facility Operator, mailing  address and telephone number </t>
  </si>
  <si>
    <t>305.43(b); 361.087 (TX Health &amp; Safety Code)</t>
  </si>
  <si>
    <t>I. (a) ~ C.</t>
  </si>
  <si>
    <t xml:space="preserve">Facility Contact </t>
  </si>
  <si>
    <t>305.45(a)</t>
  </si>
  <si>
    <t>I. (a) ~ C. 1</t>
  </si>
  <si>
    <t xml:space="preserve">Provide primary contact information (mailing address and telephone number) </t>
  </si>
  <si>
    <t>I. (a) ~ C. 2</t>
  </si>
  <si>
    <t>If applicable, register with the Texas Secretary of State office and provide mailing address</t>
  </si>
  <si>
    <t>I. (a) ~ C. 3</t>
  </si>
  <si>
    <t>Provide contact information (mailing address, telephone number, fax number, and e-mail address if available) for person responsible for public notice</t>
  </si>
  <si>
    <t>I. (a) ~ C. 4</t>
  </si>
  <si>
    <t xml:space="preserve">Provide public place (name and physical address) in the county where application will be made available for review </t>
  </si>
  <si>
    <t>I. (a) ~ C. 5</t>
  </si>
  <si>
    <t>If the applicant is proposing a new industrial or hazardous waste (HW) facility, they must hold a public meeting in the county in which the facility is proposed to be located and publish notice of the meeting</t>
  </si>
  <si>
    <t>I. (a) ~ D.</t>
  </si>
  <si>
    <t>Application Type and Facility Status</t>
  </si>
  <si>
    <t>305.42; 305 subchapter D</t>
  </si>
  <si>
    <t>I. (a) ~ D. 1</t>
  </si>
  <si>
    <t>Select all applicable categories of application type and facility status</t>
  </si>
  <si>
    <t>I. (a) ~ D. 2</t>
  </si>
  <si>
    <t>Indicate whether the application is part of a Consolidated Permit Processing request</t>
  </si>
  <si>
    <t>I. (a) ~ D. 3</t>
  </si>
  <si>
    <t>Indicate if confidential information is included</t>
  </si>
  <si>
    <t>I. (a) ~ D. 4</t>
  </si>
  <si>
    <t xml:space="preserve">Select all items that apply for either a proposed or existing hazardous waste management facility </t>
  </si>
  <si>
    <t>I. (a) ~ D. 5</t>
  </si>
  <si>
    <t>Indicate whether the facility is within the Coastal Management Program boundary</t>
  </si>
  <si>
    <t>I. (a) ~ D. 6</t>
  </si>
  <si>
    <t>Provide a description of all changes requested in the application</t>
  </si>
  <si>
    <t>I. (a) ~ D. 7</t>
  </si>
  <si>
    <t>Provide total acreage of the facility being permitted</t>
  </si>
  <si>
    <t>I. (a) ~ D. 8</t>
  </si>
  <si>
    <t>Provide name of drainage basin and segment where facility is located</t>
  </si>
  <si>
    <t>I. (a) ~ E.</t>
  </si>
  <si>
    <t>Facility Siting Summary</t>
  </si>
  <si>
    <t>I. (a) ~ E. 1</t>
  </si>
  <si>
    <t>Indicate whether the facility is located within a 100-yr floodplain</t>
  </si>
  <si>
    <t>335.204(a)(1); 270.14(b)(11)(iii)</t>
  </si>
  <si>
    <t>I. (a) ~ E. 2</t>
  </si>
  <si>
    <t>Indicate whether the facility is located in wetlands</t>
  </si>
  <si>
    <t>335.204(a)(2)</t>
  </si>
  <si>
    <t>I. (a) ~ E. 3</t>
  </si>
  <si>
    <t>Indicate whether the facility is located in the critical habitat of an endangered species of plant or animal</t>
  </si>
  <si>
    <t>335.204(a)(8)</t>
  </si>
  <si>
    <t>I. (a) ~ E. 4</t>
  </si>
  <si>
    <t>Indicate whether the facility is located on the recharge zone of a sole-source aquifer</t>
  </si>
  <si>
    <t>335.204(a)(3)</t>
  </si>
  <si>
    <t>I. (a) ~ E. 5</t>
  </si>
  <si>
    <t xml:space="preserve">Indicate whether the facility is located in an area overlying a regional aquifer </t>
  </si>
  <si>
    <t>335.204(a)(4)</t>
  </si>
  <si>
    <t>I. (a) ~ E. 6</t>
  </si>
  <si>
    <t>For a new commercial HW management facility or an areal expansion of an existing commercial HW management facility, indicate whether the facility is within 1/2 mi. of an established residence, church, school, day care, etc.; If yes, TCEQ will not issue a permit for this facility</t>
  </si>
  <si>
    <t>335.205(a)(2-5)</t>
  </si>
  <si>
    <t>ex</t>
  </si>
  <si>
    <t>I. (a) ~ E. 7</t>
  </si>
  <si>
    <t>Indicate whether the facility is in an area in which governing body and municipality has prohibited the processing of municipal HW and individual solid waste</t>
  </si>
  <si>
    <t>361.095; 361.096; 361.0961 (TX. Health &amp; Safety Code)</t>
  </si>
  <si>
    <t>I.(a) ~ F.</t>
  </si>
  <si>
    <r>
      <t xml:space="preserve">Wastewater and Stormwater Disposition:  If yes, indicate existing or proposed discharge permit number </t>
    </r>
    <r>
      <rPr>
        <b/>
        <sz val="10"/>
        <color rgb="FFFF0000"/>
        <rFont val="Arial"/>
        <family val="2"/>
      </rPr>
      <t/>
    </r>
  </si>
  <si>
    <t>30 TAC305(a)(7) WDW, TPDES, TCEQ</t>
  </si>
  <si>
    <t>I.(a) ~ F.1</t>
  </si>
  <si>
    <t>Indicate whether waste disposal is to be accomplished by a waste disposal well. If yes, list all of the WDW permit numbers</t>
  </si>
  <si>
    <t>I.(a) ~ F.2</t>
  </si>
  <si>
    <t>Indicate whether point source discharge of effluent or rainfall runoff occur as a result of the proposed activities</t>
  </si>
  <si>
    <t>I.(a) ~ F.3</t>
  </si>
  <si>
    <t>If discharge of effluent or rainfall runoff occurs and the discharge is regulated by a TPDES or TCEQ permit, provide the corresponding permit numbers</t>
  </si>
  <si>
    <t>I.(a) ~ G.</t>
  </si>
  <si>
    <t>Information required to provide notice:</t>
  </si>
  <si>
    <t>I.(a) ~ G. 1</t>
  </si>
  <si>
    <t>30 TAC 39.103(b)</t>
  </si>
  <si>
    <t>I.(a) ~ G. 2</t>
  </si>
  <si>
    <t>30 TAC 39.103(c)</t>
  </si>
  <si>
    <t>I.(a) ~ G. 4</t>
  </si>
  <si>
    <t>Indicate if Bilingual Notice is required</t>
  </si>
  <si>
    <t>I (b)</t>
  </si>
  <si>
    <t>Provide a current Core Data form</t>
  </si>
  <si>
    <t>I. (c)</t>
  </si>
  <si>
    <t>305.44; 270.11</t>
  </si>
  <si>
    <t>I. (d)</t>
  </si>
  <si>
    <t>Complete Interim Status Land Disposal Unit(s) Certification, as applicable</t>
  </si>
  <si>
    <t xml:space="preserve">I.(e) </t>
  </si>
  <si>
    <t>Provide adjacent landowners list: submit landowners map and mailing list in proper format (CD or Printed Labels, 30 addresses per/page in 3 columns of 10, USPS Machine Readable format)</t>
  </si>
  <si>
    <t>305.45(a)(6)(A-D)</t>
  </si>
  <si>
    <t>II.</t>
  </si>
  <si>
    <t>Facility Siting Criteria</t>
  </si>
  <si>
    <t>II.A.</t>
  </si>
  <si>
    <t>Complete Table II.A - Requirements for Storage or Processing Facilities, Land Treatment Facilities, Waste Piles, Storage Surface Impoundments, and Landfills- Indicate whether the facility is located or proposed to be located in:</t>
  </si>
  <si>
    <t>II.A.1.</t>
  </si>
  <si>
    <t>Wetlands; Provide the source of information; If yes, the TCEQ shall not issue a permit for a new hazardous waste (HW) management facility or areal expansion per 335.205(a)(1)</t>
  </si>
  <si>
    <t xml:space="preserve">335.204(a)(2), (b)(2), (c)(2), (d)(2), and/or (e)(2) </t>
  </si>
  <si>
    <t>II.A.2.</t>
  </si>
  <si>
    <t>Critical habitat; Provide a letter from Texas Parks and Wildlife Department; If yes, Section V should include information to demonstrate the design, construction, and operational features of the facility will prevent adverse effects resulting from a release in such areas</t>
  </si>
  <si>
    <t xml:space="preserve">335.204(a)(8), (b)(10), (c)(9), (d)(9), and/or (e)(11) </t>
  </si>
  <si>
    <t>II.A.3.</t>
  </si>
  <si>
    <t>On the recharge zone of a sole-source aquifer; Provide the source of information; If yes, submit Section V information to demonstrate adequate secondary containment - hazardous waste units such as landfills, land treatment facilities, surface impoundments and waste piles cannot be located on the recharge zone of a sole-source aquifer</t>
  </si>
  <si>
    <t>335.204(a)(3), (b)(3), (c)(3), (d)(3) , and/or (e)(3)</t>
  </si>
  <si>
    <t>II.A.4.</t>
  </si>
  <si>
    <t>An area overlying a regional aquifer;  Provide the source of information; If facility overlies a regional aquifer, information should be provided either in Section V, to address the requirements of 335.204(a-e)(4)(B), or in Section VI, to address the requirements of 335.204(a-e)(4)(A)</t>
  </si>
  <si>
    <t>335.204(a)(4), (b)(4), (c)(4), (d)(4), and/or (e)(4)</t>
  </si>
  <si>
    <t>II.A.5.</t>
  </si>
  <si>
    <t>Areas where soil unit(s) within 5 ft. of containment structure, or treatment zone that have unified soil classification of GW, GP, GM, GC, SW, SP, or SM, or hydraulic conductivity greater than 10-5 cm/sec; Provide the source of information; If the facility overlies soils meeting these characteristics, information should be provided either in Section V, to address the requirements of 335.204(5)(A) or Section VI, to address the requirements of 335.204(5)(B)</t>
  </si>
  <si>
    <t>335.204(a)(5), (b)(5), (c)(5), (d)(5), and/or (e)(5)</t>
  </si>
  <si>
    <t>II.A.6.</t>
  </si>
  <si>
    <t>Areas of direct drainage within one mile of a lake at its maximum conservation pool level; Provide verification of drainage information</t>
  </si>
  <si>
    <t>335.204(a)(6), (b)(7), (c)(6), (d)(6), and/or (e)(8)</t>
  </si>
  <si>
    <t>II.A.7.</t>
  </si>
  <si>
    <t>Areas of geologic process, including but not limited to erosion, submergence, subsidence, faulting, karst formation, flooding in alluvial flood wash zones, meandering river bank cuttings, or earthquakes; Provide verification of geologic process information</t>
  </si>
  <si>
    <t>335.204(a)(7), (b)(8), (c)(7), (d)(7), and/or (e)(9)</t>
  </si>
  <si>
    <t>II.A.8.</t>
  </si>
  <si>
    <t xml:space="preserve">Within 30 feet of the upthrown side or 50 feet of the downtown side of the actual or conferred expression of a fault; Provide the source of information </t>
  </si>
  <si>
    <t>335.204(a)(9), (b)(12), (c)(11), (d)(11), and/or (e)(13)</t>
  </si>
  <si>
    <t>II.B.</t>
  </si>
  <si>
    <t>Complete Table II.B - Additional requirements for land treatment facilities.</t>
  </si>
  <si>
    <t>335.204(b)</t>
  </si>
  <si>
    <t>II.B.1.</t>
  </si>
  <si>
    <t>Indicate whether the land treatment facility located or proposed to be located is within 1000 ft. of an established residence, church, school, daycare center, etc.; If yes, TCEQ will not issue a permit for a new HW land treatment unit or areal expansion for an existing land treatment unit per 335.204(b)(6) and 335. 205(a)</t>
  </si>
  <si>
    <t>335.204(b)(6)</t>
  </si>
  <si>
    <t>II.B.2.a.</t>
  </si>
  <si>
    <t>Indicate whether the land treatment facility located or proposed to be located is within 1000 ft. of an area subject to coastal shoreline erosion which is protected by a barrier island or peninsula; If yes, Section V.F must include information to address the adverse effects</t>
  </si>
  <si>
    <t>335.204(b)(9)</t>
  </si>
  <si>
    <t>II.B.2.b.</t>
  </si>
  <si>
    <t>Indicate whether the land treatment facility located or proposed to be located is within 5000 ft. of an area subject to coastal shoreline erosion which is unprotected by a barrier island or peninsula; If yes, Section V.F must include information to address the adverse effects</t>
  </si>
  <si>
    <t>II.B.3.</t>
  </si>
  <si>
    <t>Indicate whether the land treatment facility located or proposed to be located is on a barrier island or peninsula; If yes, permit will not be issued for a new HW land treatment unit or an areal expansion of an existing land treatment unit per 335.204(b)(11) and 335. 205(a)(1)</t>
  </si>
  <si>
    <t>335.204(b)(11)</t>
  </si>
  <si>
    <t>II.C.</t>
  </si>
  <si>
    <t>Complete Table II.C - Additional requirements for Waste Piles</t>
  </si>
  <si>
    <t>335.204(c)</t>
  </si>
  <si>
    <t>II.C.1.a.</t>
  </si>
  <si>
    <t>Indicate whether the waste pile is located or proposed to be located within 1000 ft. of an area subject to active coastal shoreline erosion which is protected by a barrier island or peninsula; If yes, Section V.E must include information to address the adverse effects</t>
  </si>
  <si>
    <t>335.204(c)(8)</t>
  </si>
  <si>
    <t>II.C.1.b.</t>
  </si>
  <si>
    <t>Indicate whether the waste pile is located or proposed to be located within 5000 ft. of an area subject to active coastal shoreline erosion which is unprotected by a barrier island or peninsula; If yes, Section V.E must include information to address the adverse effects</t>
  </si>
  <si>
    <t>II.C.2.</t>
  </si>
  <si>
    <t>Indicate whether the waste pile is located or proposed to be located on a barrier island or peninsula; If yes, permit will not be issued for a new HW pile or an areal expansion of an existing waste pile</t>
  </si>
  <si>
    <t>335.204(c)(10)</t>
  </si>
  <si>
    <t>II.D.</t>
  </si>
  <si>
    <t>Complete II. D - Additional requirements for storage surface impoundments:</t>
  </si>
  <si>
    <t>335.204(d)</t>
  </si>
  <si>
    <t>II.D.1.a.</t>
  </si>
  <si>
    <t>Indicate whether the storage surface impoundment is located or proposed to be located within 1000 ft. of an area subject to active coastal shoreline erosion which is protected by a barrier island or peninsula; If yes, Section V.D must include information to address the adverse effects</t>
  </si>
  <si>
    <t>335.204(d)(8)</t>
  </si>
  <si>
    <t>II.D.1.b.</t>
  </si>
  <si>
    <t>Indicate whether the storage surface impoundment is located or proposed to be located within 5000 ft. of an area subject to active shoreline erosion unprotected by a barrier island or peninsula; If yes, Section V.D must include information to address the adverse effects</t>
  </si>
  <si>
    <t>II.D.2.</t>
  </si>
  <si>
    <t>Indicate whether the storage surface impoundment is located or proposed to be located on a barrier island or peninsula; If yes, permit will not be issued for a new HW storage surface impoundment or an areal expansion of an existing surface impoundment</t>
  </si>
  <si>
    <t>335.204(d)(10)</t>
  </si>
  <si>
    <t>II.E.</t>
  </si>
  <si>
    <t>Complete Table II. E - Additional requirements of landfills (and surface   impoundments closed as landfills with waste in place):</t>
  </si>
  <si>
    <t>335.204(e)</t>
  </si>
  <si>
    <t>II.E.1.</t>
  </si>
  <si>
    <t>Indicate whether the landfill is located or proposed to be located within 1000 ft. established residence, school, church, school, daycare center, etc.; If yes, permit will not be issued for a new HW landfill unit or an areal expansion of an existing landfill unit</t>
  </si>
  <si>
    <t>335.204(e)(6)</t>
  </si>
  <si>
    <t>II.E.2.</t>
  </si>
  <si>
    <t>For the new commercial HW landfill, indicate whether it is proposed to be located in 100-yr floodplain; If yes, permit will not be issued for a new commercial HW landfill or an areal expansion of an existing landfill per 335.204(e)(7) and 335. 205(a)(1)</t>
  </si>
  <si>
    <t>335.204(e)(7)</t>
  </si>
  <si>
    <t>II.E.3.a.</t>
  </si>
  <si>
    <t>Indicate whether the landfill is located or proposed to be located within 1000 ft. of an area subject to active shoreline erosion protected by barrier island or peninsula; If yes, Section V.G must include information to address the adverse effects</t>
  </si>
  <si>
    <t>335.204(e)(10)</t>
  </si>
  <si>
    <t>II.E.3.b.</t>
  </si>
  <si>
    <t>Indicate whether the landfill is located or proposed to be located within 5000 ft. of an area subject to active coastal shoreline unprotected by barrier island or peninsula;  If yes, Section V.G must include information to address the adverse effects</t>
  </si>
  <si>
    <t>II.E.4.</t>
  </si>
  <si>
    <t>Indicate whether the landfill is located or proposed to be located on a barrier island or peninsula; If yes, permit will not be issued for a new HW landfill unit or an areal expansion of an existing landfill unit</t>
  </si>
  <si>
    <t>335.204(e)(12); 335.205(a)(1)</t>
  </si>
  <si>
    <t>II.F.</t>
  </si>
  <si>
    <t>Flooding: Include FIA maps and source of data in the application</t>
  </si>
  <si>
    <t>270.14(b)(11)(iii); 305.50(a)(11)</t>
  </si>
  <si>
    <t>II.F.1.</t>
  </si>
  <si>
    <t>Indicate whether the facility is located or proposed to be located within 100-yr Floodplain; If yes, complete II.F.2-4, providing supporting documentation; Note: For an application for a proposed HW management facility, aside from the flood plain maps prepared by FEMA, additional information may be necessary for a flood plain determination; If no, do not complete II.F.2-4</t>
  </si>
  <si>
    <t>270.14(b)(11)(iii)</t>
  </si>
  <si>
    <t>II.F.2.</t>
  </si>
  <si>
    <t>Provide information defining the 100-year Flood levels</t>
  </si>
  <si>
    <t>II.F.3.</t>
  </si>
  <si>
    <t>Indicate whether Flood Protection devices or structures are provided or proposed at the facility:</t>
  </si>
  <si>
    <t>270.14(b)(11)(iv)</t>
  </si>
  <si>
    <t>II.F.3.a.</t>
  </si>
  <si>
    <t>If yes, submit Section V an engineering analysis to indicate the hydrodynamic and hydrostatic per 270.14(b)(11)(iv)(A), and</t>
  </si>
  <si>
    <t>II.F.3.b.</t>
  </si>
  <si>
    <t>Provide in Section V a plan and schedule for constructing flood protection devises per 270.14(b)(11)(iv)( B)</t>
  </si>
  <si>
    <r>
      <t>II.F.3.</t>
    </r>
    <r>
      <rPr>
        <i/>
        <sz val="11"/>
        <color theme="1"/>
        <rFont val="Calibri"/>
        <family val="2"/>
      </rPr>
      <t>c.</t>
    </r>
  </si>
  <si>
    <t xml:space="preserve">NOTE: Any landfill, storage/treatment facility, surface impoundment, waste pile, or land treatment unit within the 100-year floodplain must be designed, constructed, operated, and maintained to prevent physical transport of any HW by a 100-year flood event. </t>
  </si>
  <si>
    <t>335.204(a)(1), (b)(1), (c)(1), (d)(1), and/or (e)(1)</t>
  </si>
  <si>
    <t>II.F.4.</t>
  </si>
  <si>
    <t>If the answer to Question II.F.3 is No, provide a description of the procedures to remove wastes to safety before flooding occurs:</t>
  </si>
  <si>
    <t>270.14(b)(11)(iv)(C)</t>
  </si>
  <si>
    <t>II.F.4.a.</t>
  </si>
  <si>
    <t>Timing of movement of wastes relative to flood levels</t>
  </si>
  <si>
    <t>270.14(b)(11)(iv)(C)(1)</t>
  </si>
  <si>
    <t>II.F.4.b.</t>
  </si>
  <si>
    <t>Location to which wastes will be moved and a demonstration that these facilities will be eligible to receive HW</t>
  </si>
  <si>
    <t>270.14(b)(11)(iv)(C)(2)</t>
  </si>
  <si>
    <t>II.F.4.c.</t>
  </si>
  <si>
    <t>Procedures and availability of equipment and personnel to be used</t>
  </si>
  <si>
    <t>270.14(b)(11)(iv)(C)(3)</t>
  </si>
  <si>
    <t>II.F.4.d.</t>
  </si>
  <si>
    <t>Potential and prevention for accidental discharges of waste</t>
  </si>
  <si>
    <t>270.14(b)(11)(iv)(C)(4)</t>
  </si>
  <si>
    <t>II.G.</t>
  </si>
  <si>
    <t>Additional information requirements</t>
  </si>
  <si>
    <t>II.G.1.</t>
  </si>
  <si>
    <t>For a new HW management facility, provide a legible map of local land-use plans and major routes of travel covering at least 5 miles from the facility</t>
  </si>
  <si>
    <t>305.50(a)(10)(A) &amp; (D)</t>
  </si>
  <si>
    <t>II.G.2.</t>
  </si>
  <si>
    <t>For a new commercial HW management facility or the subsequent areal expansion of the facility or facility unit, provide a map showing the nearest established residence, schools, church, day care center, surface water body used for a public drinking water supply, and dedicated park</t>
  </si>
  <si>
    <t>305.45(a)(6), 335.202, 335.204(a)(6), (b)(6) and (7), (c)(6), (d)(6), &amp;/or (e)(6 and 8)</t>
  </si>
  <si>
    <t>II.G.3.</t>
  </si>
  <si>
    <t>For a new commercial HW management facility provide:</t>
  </si>
  <si>
    <t>305.50(a)(12)(A)</t>
  </si>
  <si>
    <t>II.G.3.a.</t>
  </si>
  <si>
    <t>Average number, gross weight, type and size of vehicles used to transport HW</t>
  </si>
  <si>
    <t>305.50(a)(12)(A)(i)</t>
  </si>
  <si>
    <t>II.G.3.b.</t>
  </si>
  <si>
    <t>Major highways nearest the facility irrespective of distance</t>
  </si>
  <si>
    <t>305.50(a)(12)(A)(ii)</t>
  </si>
  <si>
    <t>II.G.3.c.</t>
  </si>
  <si>
    <t>Public roadways within 2.5 mile radius from facility</t>
  </si>
  <si>
    <t>305.50(a)(12)(A)(iii)</t>
  </si>
  <si>
    <t>II.G.4.</t>
  </si>
  <si>
    <t>Provide the name and location of other HW facilities within 0.5 miles of the new on-site HW management facility and the quantity of HW generated or received annually at those facilities</t>
  </si>
  <si>
    <t>305.50(a)(10)(B-C)</t>
  </si>
  <si>
    <t>II.G.5.</t>
  </si>
  <si>
    <t>Provide the name and location of HW facilities within 1.0 mile of the new commercial HW management facility and the quantity of HW generated or received annually at those facilities</t>
  </si>
  <si>
    <t>II.G.6.</t>
  </si>
  <si>
    <t>For existing/proposed HW disposal units, provide documentation of deed recordation</t>
  </si>
  <si>
    <t>335.5; 270.14(b)(14)</t>
  </si>
  <si>
    <t>II.G.7.</t>
  </si>
  <si>
    <t>If a surface impoundment or landfill (including post-closure) is permitted, provide exposure information; This information will be considered separately from TCEQ application completeness determination</t>
  </si>
  <si>
    <t>305.50(a)(8) 270.10(j)</t>
  </si>
  <si>
    <t>II.G.8.</t>
  </si>
  <si>
    <t>For a new HW management facility or a capacity expansion of an existing HW management facility, provide Section VI.A.1.a</t>
  </si>
  <si>
    <t>305.50(a)(4)(D) 305.50(a)(10)(E)</t>
  </si>
  <si>
    <t>III.</t>
  </si>
  <si>
    <t>Facility Management</t>
  </si>
  <si>
    <t>III.A.</t>
  </si>
  <si>
    <t>Compliance History and Applicant Experience:</t>
  </si>
  <si>
    <t>III.A.1.</t>
  </si>
  <si>
    <t>Provide listings of all solid waste management sites in Texas owned, operated, or controlled by the applicant</t>
  </si>
  <si>
    <t>305.50(a)(2)</t>
  </si>
  <si>
    <t>III.A.2.</t>
  </si>
  <si>
    <t>For a new commercial hazardous waste (HW) management facility, provide a summary of the applicant’s experience in HW management</t>
  </si>
  <si>
    <t>305.50(a)(12)(F)</t>
  </si>
  <si>
    <t>III.B.</t>
  </si>
  <si>
    <t>Personnel Training Plan:</t>
  </si>
  <si>
    <t>III.B</t>
  </si>
  <si>
    <t>Provide an outline of training program:</t>
  </si>
  <si>
    <t>264.16(a)(1-3)</t>
  </si>
  <si>
    <r>
      <t>III.B.</t>
    </r>
    <r>
      <rPr>
        <i/>
        <sz val="11"/>
        <color theme="1"/>
        <rFont val="Calibri"/>
        <family val="2"/>
      </rPr>
      <t>1</t>
    </r>
    <r>
      <rPr>
        <sz val="11"/>
        <color theme="1"/>
        <rFont val="Calibri"/>
        <family val="2"/>
      </rPr>
      <t>.</t>
    </r>
    <r>
      <rPr>
        <i/>
        <sz val="11"/>
        <color theme="1"/>
        <rFont val="Calibri"/>
        <family val="2"/>
      </rPr>
      <t>a.</t>
    </r>
  </si>
  <si>
    <t xml:space="preserve">Facility personnel must complete the program required training 6 months after the date of employment </t>
  </si>
  <si>
    <t>264.16(b)</t>
  </si>
  <si>
    <r>
      <t>III.B.</t>
    </r>
    <r>
      <rPr>
        <i/>
        <sz val="11"/>
        <color theme="1"/>
        <rFont val="Calibri"/>
        <family val="2"/>
      </rPr>
      <t>1.b.</t>
    </r>
  </si>
  <si>
    <t>Annual review</t>
  </si>
  <si>
    <t>264.16(c)</t>
  </si>
  <si>
    <r>
      <t>III.B.</t>
    </r>
    <r>
      <rPr>
        <i/>
        <sz val="11"/>
        <color theme="1"/>
        <rFont val="Calibri"/>
        <family val="2"/>
      </rPr>
      <t>1.c.</t>
    </r>
  </si>
  <si>
    <t>Job title/job description</t>
  </si>
  <si>
    <t>264.16(d)(1-4)</t>
  </si>
  <si>
    <r>
      <t>III.B.</t>
    </r>
    <r>
      <rPr>
        <i/>
        <sz val="11"/>
        <color theme="1"/>
        <rFont val="Calibri"/>
        <family val="2"/>
      </rPr>
      <t>1.d.</t>
    </r>
  </si>
  <si>
    <t>Training records</t>
  </si>
  <si>
    <t>264.16(e)</t>
  </si>
  <si>
    <t>III.C.</t>
  </si>
  <si>
    <t>Security:</t>
  </si>
  <si>
    <r>
      <t>III.C.</t>
    </r>
    <r>
      <rPr>
        <i/>
        <sz val="11"/>
        <color theme="1"/>
        <rFont val="Calibri"/>
        <family val="2"/>
      </rPr>
      <t>1.</t>
    </r>
  </si>
  <si>
    <t>Provide a description of how the facility complies with security requirements:</t>
  </si>
  <si>
    <r>
      <t>III.C.</t>
    </r>
    <r>
      <rPr>
        <i/>
        <sz val="11"/>
        <color theme="1"/>
        <rFont val="Calibri"/>
        <family val="2"/>
      </rPr>
      <t>1.a.</t>
    </r>
  </si>
  <si>
    <t>24-hr surveillance system</t>
  </si>
  <si>
    <t>264.14(b)(1)</t>
  </si>
  <si>
    <r>
      <t>III.C.</t>
    </r>
    <r>
      <rPr>
        <i/>
        <sz val="11"/>
        <color theme="1"/>
        <rFont val="Calibri"/>
        <family val="2"/>
      </rPr>
      <t>1.b.</t>
    </r>
  </si>
  <si>
    <t>Artificial or natural barrier</t>
  </si>
  <si>
    <t>264.14(b)(2)(i)</t>
  </si>
  <si>
    <r>
      <t>III.C.</t>
    </r>
    <r>
      <rPr>
        <i/>
        <sz val="11"/>
        <color theme="1"/>
        <rFont val="Calibri"/>
        <family val="2"/>
      </rPr>
      <t>1.c.</t>
    </r>
  </si>
  <si>
    <t>Means to control entry</t>
  </si>
  <si>
    <t>264.14(b)(2)(ii)</t>
  </si>
  <si>
    <r>
      <t>III.C.</t>
    </r>
    <r>
      <rPr>
        <i/>
        <sz val="11"/>
        <color theme="1"/>
        <rFont val="Calibri"/>
        <family val="2"/>
      </rPr>
      <t>1.d.</t>
    </r>
  </si>
  <si>
    <t>Warning signs</t>
  </si>
  <si>
    <t>264.14(c)</t>
  </si>
  <si>
    <r>
      <t>III.C.</t>
    </r>
    <r>
      <rPr>
        <i/>
        <sz val="11"/>
        <color theme="1"/>
        <rFont val="Calibri"/>
        <family val="2"/>
      </rPr>
      <t>1.e.</t>
    </r>
  </si>
  <si>
    <t>Demonstration that the previous security items are not needed to prevent contact or disturbance of waste</t>
  </si>
  <si>
    <t>264.14(a)</t>
  </si>
  <si>
    <t>III.D.</t>
  </si>
  <si>
    <t xml:space="preserve">Inspection Schedule </t>
  </si>
  <si>
    <t>264.15; 264.33</t>
  </si>
  <si>
    <r>
      <t>III.D.</t>
    </r>
    <r>
      <rPr>
        <i/>
        <sz val="11"/>
        <color theme="1"/>
        <rFont val="Calibri"/>
        <family val="2"/>
      </rPr>
      <t>1.</t>
    </r>
  </si>
  <si>
    <t>Complete and submit Table III.D. - Inspection Schedule in hard copy and editable electronic format; Table must show:</t>
  </si>
  <si>
    <r>
      <t>III.D.</t>
    </r>
    <r>
      <rPr>
        <i/>
        <sz val="11"/>
        <color theme="1"/>
        <rFont val="Calibri"/>
        <family val="2"/>
      </rPr>
      <t>1.a.</t>
    </r>
  </si>
  <si>
    <t>Inspection of monitoring equipment, safety and emergency equipment, security devices, and operating and structural equipment, etc.</t>
  </si>
  <si>
    <t>264.15(b)(1)</t>
  </si>
  <si>
    <r>
      <t>III.D.</t>
    </r>
    <r>
      <rPr>
        <i/>
        <sz val="11"/>
        <color theme="1"/>
        <rFont val="Calibri"/>
        <family val="2"/>
      </rPr>
      <t>1.b.</t>
    </r>
  </si>
  <si>
    <t>Types of problems expressed as deficiencies indicating a need for  corrections and/or repairs</t>
  </si>
  <si>
    <t>264.15(b)(3)</t>
  </si>
  <si>
    <r>
      <t>III.D.</t>
    </r>
    <r>
      <rPr>
        <i/>
        <sz val="11"/>
        <color theme="1"/>
        <rFont val="Calibri"/>
        <family val="2"/>
      </rPr>
      <t>1.c.</t>
    </r>
  </si>
  <si>
    <t>Frequency of inspections</t>
  </si>
  <si>
    <t>264.15(b)(4)</t>
  </si>
  <si>
    <r>
      <t>III.D.</t>
    </r>
    <r>
      <rPr>
        <i/>
        <sz val="11"/>
        <color theme="1"/>
        <rFont val="Calibri"/>
        <family val="2"/>
      </rPr>
      <t>1.d.</t>
    </r>
  </si>
  <si>
    <t>Areas subject to spills (i.e., loading and unloading areas) must be inspected daily when in use</t>
  </si>
  <si>
    <r>
      <t>III.D.</t>
    </r>
    <r>
      <rPr>
        <i/>
        <sz val="11"/>
        <color theme="1"/>
        <rFont val="Calibri"/>
        <family val="2"/>
      </rPr>
      <t>1.e.</t>
    </r>
  </si>
  <si>
    <t>Specific process inspection requirements &amp; remedies</t>
  </si>
  <si>
    <t>264.15(c)</t>
  </si>
  <si>
    <r>
      <t>III.D.</t>
    </r>
    <r>
      <rPr>
        <i/>
        <sz val="11"/>
        <color theme="1"/>
        <rFont val="Calibri"/>
        <family val="2"/>
      </rPr>
      <t>1.f.</t>
    </r>
  </si>
  <si>
    <t>Testing and maintenance of equipment; &amp; Sample of inspection log form</t>
  </si>
  <si>
    <t>264.15(d); 264.33</t>
  </si>
  <si>
    <r>
      <t>III.D.</t>
    </r>
    <r>
      <rPr>
        <i/>
        <sz val="11"/>
        <color theme="1"/>
        <rFont val="Calibri"/>
        <family val="2"/>
      </rPr>
      <t>1.g.</t>
    </r>
  </si>
  <si>
    <t xml:space="preserve">CONTAINER STORAGE AREA INSPECTION: (weekly) </t>
  </si>
  <si>
    <r>
      <t>III.D.</t>
    </r>
    <r>
      <rPr>
        <i/>
        <sz val="11"/>
        <color theme="1"/>
        <rFont val="Calibri"/>
        <family val="2"/>
      </rPr>
      <t>1.g.1.</t>
    </r>
  </si>
  <si>
    <t>Leaks, spills, and deteriorations caused by corrosion or other factors (weekly)</t>
  </si>
  <si>
    <r>
      <t>III.D.</t>
    </r>
    <r>
      <rPr>
        <i/>
        <sz val="11"/>
        <color theme="1"/>
        <rFont val="Calibri"/>
        <family val="2"/>
      </rPr>
      <t>1.g.2.</t>
    </r>
  </si>
  <si>
    <t>Containment system for Container Storage Areas:</t>
  </si>
  <si>
    <t>264.175 (b)</t>
  </si>
  <si>
    <r>
      <t>III.D.</t>
    </r>
    <r>
      <rPr>
        <i/>
        <sz val="11"/>
        <color theme="1"/>
        <rFont val="Calibri"/>
        <family val="2"/>
      </rPr>
      <t>1.g.2.a.</t>
    </r>
  </si>
  <si>
    <t>Free of cracks, gaps, leaks spills, precipitation</t>
  </si>
  <si>
    <t>264.175 (b)1</t>
  </si>
  <si>
    <r>
      <t>III.D.</t>
    </r>
    <r>
      <rPr>
        <i/>
        <sz val="11"/>
        <color theme="1"/>
        <rFont val="Calibri"/>
        <family val="2"/>
      </rPr>
      <t>1.g.2.b.</t>
    </r>
  </si>
  <si>
    <r>
      <t>Area must be sloped</t>
    </r>
    <r>
      <rPr>
        <strike/>
        <sz val="11"/>
        <color theme="6" tint="-0.499984740745262"/>
        <rFont val="Calibri"/>
        <family val="2"/>
      </rPr>
      <t>;</t>
    </r>
  </si>
  <si>
    <t>264.175 (b)(2)</t>
  </si>
  <si>
    <r>
      <t>III.D.</t>
    </r>
    <r>
      <rPr>
        <i/>
        <sz val="11"/>
        <color theme="1"/>
        <rFont val="Calibri"/>
        <family val="2"/>
      </rPr>
      <t>1.g.2.c.</t>
    </r>
  </si>
  <si>
    <t>Containment contain 10% vol. of containers or the vol. of the largest containers</t>
  </si>
  <si>
    <t>264.175 (b)(3)</t>
  </si>
  <si>
    <r>
      <t>III.D.</t>
    </r>
    <r>
      <rPr>
        <i/>
        <sz val="11"/>
        <color theme="1"/>
        <rFont val="Calibri"/>
        <family val="2"/>
      </rPr>
      <t>1.g.2.d.</t>
    </r>
  </si>
  <si>
    <t>Containment run-on system</t>
  </si>
  <si>
    <t>264.175 (b)(4)</t>
  </si>
  <si>
    <r>
      <t>III.D.</t>
    </r>
    <r>
      <rPr>
        <i/>
        <sz val="11"/>
        <color theme="1"/>
        <rFont val="Calibri"/>
        <family val="2"/>
      </rPr>
      <t>1.g.2.e.</t>
    </r>
  </si>
  <si>
    <t>Spills, leaks, accumulated precipitation</t>
  </si>
  <si>
    <t>264.175 (b)(5)</t>
  </si>
  <si>
    <r>
      <t>III.D.</t>
    </r>
    <r>
      <rPr>
        <i/>
        <sz val="11"/>
        <color theme="1"/>
        <rFont val="Calibri"/>
        <family val="2"/>
      </rPr>
      <t>1.g.3.</t>
    </r>
  </si>
  <si>
    <t>Containers do not contain free liquids</t>
  </si>
  <si>
    <t>264.175 ©</t>
  </si>
  <si>
    <r>
      <t>III.D.</t>
    </r>
    <r>
      <rPr>
        <i/>
        <sz val="11"/>
        <color theme="1"/>
        <rFont val="Calibri"/>
        <family val="2"/>
      </rPr>
      <t>1.g.4.</t>
    </r>
  </si>
  <si>
    <t>Loading and unloading areas for Container Storage Areas</t>
  </si>
  <si>
    <r>
      <t>III.D.</t>
    </r>
    <r>
      <rPr>
        <i/>
        <sz val="11"/>
        <color theme="1"/>
        <rFont val="Calibri"/>
        <family val="2"/>
      </rPr>
      <t>1.h.</t>
    </r>
  </si>
  <si>
    <t>TANK SYSTEM INSPECTION:</t>
  </si>
  <si>
    <r>
      <t>III.D.</t>
    </r>
    <r>
      <rPr>
        <i/>
        <sz val="11"/>
        <color theme="1"/>
        <rFont val="Calibri"/>
        <family val="2"/>
      </rPr>
      <t>1.h.1.</t>
    </r>
  </si>
  <si>
    <t>Tank overfilling control</t>
  </si>
  <si>
    <r>
      <t>III.D.</t>
    </r>
    <r>
      <rPr>
        <i/>
        <sz val="11"/>
        <color theme="1"/>
        <rFont val="Calibri"/>
        <family val="2"/>
      </rPr>
      <t>1.h.2.</t>
    </r>
  </si>
  <si>
    <t>Above ground portions (daily)</t>
  </si>
  <si>
    <t>264.195(c)(1)</t>
  </si>
  <si>
    <r>
      <t>III.D.</t>
    </r>
    <r>
      <rPr>
        <i/>
        <sz val="11"/>
        <color theme="1"/>
        <rFont val="Calibri"/>
        <family val="2"/>
      </rPr>
      <t>1.h.3.</t>
    </r>
  </si>
  <si>
    <t>Tank monitoring data and leak detection equipment (daily)</t>
  </si>
  <si>
    <t>264.195(b)</t>
  </si>
  <si>
    <r>
      <t>III.D.</t>
    </r>
    <r>
      <rPr>
        <i/>
        <sz val="11"/>
        <color theme="1"/>
        <rFont val="Calibri"/>
        <family val="2"/>
      </rPr>
      <t>1.h.4.</t>
    </r>
  </si>
  <si>
    <t>Tank construction materials including secondary containment and surrounding area (daily)</t>
  </si>
  <si>
    <t>264.195(c)(2)</t>
  </si>
  <si>
    <r>
      <t>III.D.</t>
    </r>
    <r>
      <rPr>
        <i/>
        <sz val="11"/>
        <color theme="1"/>
        <rFont val="Calibri"/>
        <family val="2"/>
      </rPr>
      <t>1.h.5.</t>
    </r>
  </si>
  <si>
    <t>Ancillary Equipment without secondary containment must be inspected each operating day</t>
  </si>
  <si>
    <t>264.195(f)</t>
  </si>
  <si>
    <r>
      <t>III.D.</t>
    </r>
    <r>
      <rPr>
        <i/>
        <sz val="11"/>
        <color theme="1"/>
        <rFont val="Calibri"/>
        <family val="2"/>
      </rPr>
      <t>1.h.6.</t>
    </r>
  </si>
  <si>
    <t>Cathodic protection system:</t>
  </si>
  <si>
    <t>264.195(g)</t>
  </si>
  <si>
    <r>
      <t>III.D.</t>
    </r>
    <r>
      <rPr>
        <i/>
        <sz val="11"/>
        <color theme="1"/>
        <rFont val="Calibri"/>
        <family val="2"/>
      </rPr>
      <t>1.h.6.a.</t>
    </r>
  </si>
  <si>
    <t>Six months after installation and annually thereafter</t>
  </si>
  <si>
    <t>264.195(g)(1)</t>
  </si>
  <si>
    <r>
      <t>III.D.</t>
    </r>
    <r>
      <rPr>
        <i/>
        <sz val="11"/>
        <color theme="1"/>
        <rFont val="Calibri"/>
        <family val="2"/>
      </rPr>
      <t>1.h.6.b.</t>
    </r>
  </si>
  <si>
    <t>Source of impressed current (bi-monthly)</t>
  </si>
  <si>
    <t>264.195(g)(2)</t>
  </si>
  <si>
    <r>
      <t>III.D.</t>
    </r>
    <r>
      <rPr>
        <i/>
        <sz val="11"/>
        <color theme="1"/>
        <rFont val="Calibri"/>
        <family val="2"/>
      </rPr>
      <t>1.h.7.</t>
    </r>
  </si>
  <si>
    <t>Facilities requesting a variance from secondary containment must:</t>
  </si>
  <si>
    <t>264.193(h)</t>
  </si>
  <si>
    <r>
      <t>III.D.</t>
    </r>
    <r>
      <rPr>
        <i/>
        <sz val="11"/>
        <color theme="1"/>
        <rFont val="Calibri"/>
        <family val="2"/>
      </rPr>
      <t>1.h.7.a.</t>
    </r>
  </si>
  <si>
    <t>Perform a leak test for non-enterable underground tanks (annually)</t>
  </si>
  <si>
    <t>264.193(i)(1)</t>
  </si>
  <si>
    <r>
      <t>III.D.</t>
    </r>
    <r>
      <rPr>
        <i/>
        <sz val="11"/>
        <color theme="1"/>
        <rFont val="Calibri"/>
        <family val="2"/>
      </rPr>
      <t>1.h.7.b.</t>
    </r>
  </si>
  <si>
    <t>Perform a leak test for other than non-enterable underground tanks</t>
  </si>
  <si>
    <t>264.193(i)(2)</t>
  </si>
  <si>
    <r>
      <t>III.D.</t>
    </r>
    <r>
      <rPr>
        <i/>
        <sz val="11"/>
        <color theme="1"/>
        <rFont val="Calibri"/>
        <family val="2"/>
      </rPr>
      <t>1.h.7.c.</t>
    </r>
  </si>
  <si>
    <t>Ancillary equipment/leak test integrity assessment (annually)</t>
  </si>
  <si>
    <t>264.193(i)(3)</t>
  </si>
  <si>
    <r>
      <t>III.D.</t>
    </r>
    <r>
      <rPr>
        <i/>
        <sz val="11"/>
        <color theme="1"/>
        <rFont val="Calibri"/>
        <family val="2"/>
      </rPr>
      <t>1.h.7.d.</t>
    </r>
  </si>
  <si>
    <t>Maintain assessment records</t>
  </si>
  <si>
    <t>264.193(i)(4)</t>
  </si>
  <si>
    <r>
      <t>III.D.</t>
    </r>
    <r>
      <rPr>
        <i/>
        <sz val="11"/>
        <color theme="1"/>
        <rFont val="Calibri"/>
        <family val="2"/>
      </rPr>
      <t>1.h.7.e.</t>
    </r>
  </si>
  <si>
    <t>Response to leaks following 264.196</t>
  </si>
  <si>
    <t>264.193(i)(5)</t>
  </si>
  <si>
    <r>
      <t>III.D.</t>
    </r>
    <r>
      <rPr>
        <i/>
        <sz val="11"/>
        <color theme="1"/>
        <rFont val="Calibri"/>
        <family val="2"/>
      </rPr>
      <t>1.i.</t>
    </r>
  </si>
  <si>
    <r>
      <t>SURFACE IMPOUNDMENT INSPECTIONS: (weekly and after storms):</t>
    </r>
    <r>
      <rPr>
        <sz val="11"/>
        <color rgb="FFFF0000"/>
        <rFont val="Calibri"/>
        <family val="2"/>
      </rPr>
      <t xml:space="preserve"> </t>
    </r>
  </si>
  <si>
    <t>264.226(b)</t>
  </si>
  <si>
    <r>
      <t>III.D.</t>
    </r>
    <r>
      <rPr>
        <i/>
        <sz val="11"/>
        <color theme="1"/>
        <rFont val="Calibri"/>
        <family val="2"/>
      </rPr>
      <t>1.i.1.</t>
    </r>
  </si>
  <si>
    <t>Deterioration, malfunction, or improper overtopping control system</t>
  </si>
  <si>
    <t>264.226(b)(1)</t>
  </si>
  <si>
    <r>
      <t>III.D.</t>
    </r>
    <r>
      <rPr>
        <i/>
        <sz val="11"/>
        <color theme="1"/>
        <rFont val="Calibri"/>
        <family val="2"/>
      </rPr>
      <t>1.i.2.</t>
    </r>
  </si>
  <si>
    <t>Sudden drops in the level of impoundment contents</t>
  </si>
  <si>
    <t>264.226(b)(2)</t>
  </si>
  <si>
    <r>
      <t>III.D.</t>
    </r>
    <r>
      <rPr>
        <i/>
        <sz val="11"/>
        <color theme="1"/>
        <rFont val="Calibri"/>
        <family val="2"/>
      </rPr>
      <t>1.i.3.</t>
    </r>
  </si>
  <si>
    <t>Deterioration of containment devices</t>
  </si>
  <si>
    <t>264.226(b)(3)</t>
  </si>
  <si>
    <r>
      <t>III.D.</t>
    </r>
    <r>
      <rPr>
        <i/>
        <sz val="11"/>
        <color theme="1"/>
        <rFont val="Calibri"/>
        <family val="2"/>
      </rPr>
      <t>1.i.4.</t>
    </r>
  </si>
  <si>
    <t>Leak detection system inspected at least once each week during active life and closure period</t>
  </si>
  <si>
    <t>264.226(d)(1)</t>
  </si>
  <si>
    <r>
      <t>III.D.</t>
    </r>
    <r>
      <rPr>
        <i/>
        <sz val="11"/>
        <color theme="1"/>
        <rFont val="Calibri"/>
        <family val="2"/>
      </rPr>
      <t>1.j.</t>
    </r>
  </si>
  <si>
    <t>WASTE PILE INSPECTION: (weekly and after storms):</t>
  </si>
  <si>
    <t>264.254(b)</t>
  </si>
  <si>
    <r>
      <t>III.D.</t>
    </r>
    <r>
      <rPr>
        <i/>
        <sz val="11"/>
        <color theme="1"/>
        <rFont val="Calibri"/>
        <family val="2"/>
      </rPr>
      <t>1.j.1.</t>
    </r>
  </si>
  <si>
    <t>Run-on and run-off control system inspected for deterioration, malfunction, or improper operation of</t>
  </si>
  <si>
    <t>264.254(b)(1)</t>
  </si>
  <si>
    <r>
      <t>III.D.</t>
    </r>
    <r>
      <rPr>
        <i/>
        <sz val="11"/>
        <color theme="1"/>
        <rFont val="Calibri"/>
        <family val="2"/>
      </rPr>
      <t>1.j.2.</t>
    </r>
  </si>
  <si>
    <t>Wind dispersal system</t>
  </si>
  <si>
    <t>264.254(b)(2)</t>
  </si>
  <si>
    <r>
      <t>III.D.</t>
    </r>
    <r>
      <rPr>
        <i/>
        <sz val="11"/>
        <color theme="1"/>
        <rFont val="Calibri"/>
        <family val="2"/>
      </rPr>
      <t>1.j.3.</t>
    </r>
  </si>
  <si>
    <t>Leachate collection and removal systems</t>
  </si>
  <si>
    <t>264.254(b)(3)</t>
  </si>
  <si>
    <r>
      <t>III.D.</t>
    </r>
    <r>
      <rPr>
        <i/>
        <sz val="11"/>
        <color theme="1"/>
        <rFont val="Calibri"/>
        <family val="2"/>
      </rPr>
      <t>1.j.4</t>
    </r>
    <r>
      <rPr>
        <sz val="11"/>
        <color theme="1"/>
        <rFont val="Calibri"/>
        <family val="2"/>
      </rPr>
      <t>.</t>
    </r>
  </si>
  <si>
    <t>Leak detection system</t>
  </si>
  <si>
    <t>264.254(c)</t>
  </si>
  <si>
    <r>
      <t>III.D.</t>
    </r>
    <r>
      <rPr>
        <i/>
        <sz val="11"/>
        <color theme="1"/>
        <rFont val="Calibri"/>
        <family val="2"/>
      </rPr>
      <t>1.k.</t>
    </r>
  </si>
  <si>
    <t>LAND TREATMENT UNIT INSPECTION: (weekly and after storms)</t>
  </si>
  <si>
    <t>264.273(g)</t>
  </si>
  <si>
    <r>
      <t>III.D.</t>
    </r>
    <r>
      <rPr>
        <i/>
        <sz val="11"/>
        <color theme="1"/>
        <rFont val="Calibri"/>
        <family val="2"/>
      </rPr>
      <t>1.k.1.</t>
    </r>
  </si>
  <si>
    <t>Deterioration, malfunctions, or improper operation of run-on and run-off control systems</t>
  </si>
  <si>
    <t>264.273(g)(1)</t>
  </si>
  <si>
    <r>
      <t>III.D.</t>
    </r>
    <r>
      <rPr>
        <i/>
        <sz val="11"/>
        <color theme="1"/>
        <rFont val="Calibri"/>
        <family val="2"/>
      </rPr>
      <t>1.k.2.</t>
    </r>
  </si>
  <si>
    <t>Wind dispersal control system</t>
  </si>
  <si>
    <t>264.273(g)(2)</t>
  </si>
  <si>
    <r>
      <t>III.D.</t>
    </r>
    <r>
      <rPr>
        <i/>
        <sz val="11"/>
        <color theme="1"/>
        <rFont val="Calibri"/>
        <family val="2"/>
      </rPr>
      <t>1.l.</t>
    </r>
  </si>
  <si>
    <t xml:space="preserve">LANDFILL INSPECTION: (weekly and after storms) </t>
  </si>
  <si>
    <t>264.303(b)</t>
  </si>
  <si>
    <r>
      <t>III.D.</t>
    </r>
    <r>
      <rPr>
        <i/>
        <sz val="11"/>
        <color theme="1"/>
        <rFont val="Calibri"/>
        <family val="2"/>
      </rPr>
      <t>1.l.1.</t>
    </r>
  </si>
  <si>
    <t>264.303(b)(1)</t>
  </si>
  <si>
    <r>
      <t>III.D.</t>
    </r>
    <r>
      <rPr>
        <i/>
        <sz val="11"/>
        <color theme="1"/>
        <rFont val="Calibri"/>
        <family val="2"/>
      </rPr>
      <t>1.l.2.</t>
    </r>
  </si>
  <si>
    <t>264.303(b)(2)</t>
  </si>
  <si>
    <r>
      <t>III.D.</t>
    </r>
    <r>
      <rPr>
        <i/>
        <sz val="11"/>
        <color theme="1"/>
        <rFont val="Calibri"/>
        <family val="2"/>
      </rPr>
      <t>1.l.3.</t>
    </r>
  </si>
  <si>
    <t>Leachate collection and removal system inspected for presence of leachate and proper function</t>
  </si>
  <si>
    <t>264.303(b)(3)</t>
  </si>
  <si>
    <r>
      <t>III.D.</t>
    </r>
    <r>
      <rPr>
        <i/>
        <sz val="11"/>
        <color theme="1"/>
        <rFont val="Calibri"/>
        <family val="2"/>
      </rPr>
      <t>1.l.4.</t>
    </r>
  </si>
  <si>
    <t xml:space="preserve"> Amount of liquids removed from each leak detection system sump recorded and pump operating levels meet permit specified values</t>
  </si>
  <si>
    <t xml:space="preserve">264.303(c) </t>
  </si>
  <si>
    <r>
      <t>III.D.</t>
    </r>
    <r>
      <rPr>
        <i/>
        <sz val="11"/>
        <color theme="1"/>
        <rFont val="Calibri"/>
        <family val="2"/>
      </rPr>
      <t>1.m.</t>
    </r>
  </si>
  <si>
    <t>INCINERATOR INSPECTION:</t>
  </si>
  <si>
    <r>
      <t>III.D.</t>
    </r>
    <r>
      <rPr>
        <i/>
        <sz val="11"/>
        <color theme="1"/>
        <rFont val="Calibri"/>
        <family val="2"/>
      </rPr>
      <t>1.m.1.</t>
    </r>
  </si>
  <si>
    <t>Incinerator and associated equipment visual inspection (daily)</t>
  </si>
  <si>
    <t>264.347(b)</t>
  </si>
  <si>
    <r>
      <t>III.D.</t>
    </r>
    <r>
      <rPr>
        <i/>
        <sz val="11"/>
        <color theme="1"/>
        <rFont val="Calibri"/>
        <family val="2"/>
      </rPr>
      <t>1.m.2.</t>
    </r>
  </si>
  <si>
    <t>Incinerator waste feed cut-off system and associated alarms tested (weekly)</t>
  </si>
  <si>
    <t>264.347(c)</t>
  </si>
  <si>
    <r>
      <t>III.D.</t>
    </r>
    <r>
      <rPr>
        <i/>
        <sz val="11"/>
        <color theme="1"/>
        <rFont val="Calibri"/>
        <family val="2"/>
      </rPr>
      <t>1.n.</t>
    </r>
  </si>
  <si>
    <t>BOILER AND INDUSTRIAL FURNACES INSPECTION:</t>
  </si>
  <si>
    <t>266.102(e)(8)</t>
  </si>
  <si>
    <r>
      <t>III.D.</t>
    </r>
    <r>
      <rPr>
        <i/>
        <sz val="11"/>
        <color theme="1"/>
        <rFont val="Calibri"/>
        <family val="2"/>
      </rPr>
      <t>1.n.1.</t>
    </r>
  </si>
  <si>
    <t>BIF and associated equipment- visual inspection (daily)</t>
  </si>
  <si>
    <t>266.102(e)(8)(iii)</t>
  </si>
  <si>
    <r>
      <t>III.D.</t>
    </r>
    <r>
      <rPr>
        <i/>
        <sz val="11"/>
        <color theme="1"/>
        <rFont val="Calibri"/>
        <family val="2"/>
      </rPr>
      <t>1.n.2.</t>
    </r>
  </si>
  <si>
    <t>Feed cut-off system and associated alarms (weekly)</t>
  </si>
  <si>
    <t>266.102(e)(8)(iv)</t>
  </si>
  <si>
    <r>
      <t>III.D.</t>
    </r>
    <r>
      <rPr>
        <i/>
        <sz val="11"/>
        <color theme="1"/>
        <rFont val="Calibri"/>
        <family val="2"/>
      </rPr>
      <t>1.o.</t>
    </r>
  </si>
  <si>
    <t xml:space="preserve">DRIP PAD INSPECTION: (weekly and after storms): </t>
  </si>
  <si>
    <t>264.574(b)</t>
  </si>
  <si>
    <r>
      <t>III.D.</t>
    </r>
    <r>
      <rPr>
        <i/>
        <sz val="11"/>
        <color theme="1"/>
        <rFont val="Calibri"/>
        <family val="2"/>
      </rPr>
      <t>1.o.1.</t>
    </r>
  </si>
  <si>
    <t>264.574(b)(1)</t>
  </si>
  <si>
    <r>
      <t>III.D.</t>
    </r>
    <r>
      <rPr>
        <i/>
        <sz val="11"/>
        <color theme="1"/>
        <rFont val="Calibri"/>
        <family val="2"/>
      </rPr>
      <t>1.o.2.</t>
    </r>
  </si>
  <si>
    <t>Presence of leakage in the leak detection system</t>
  </si>
  <si>
    <t>264.574(b)(2)</t>
  </si>
  <si>
    <r>
      <t>III.D.</t>
    </r>
    <r>
      <rPr>
        <i/>
        <sz val="11"/>
        <color theme="1"/>
        <rFont val="Calibri"/>
        <family val="2"/>
      </rPr>
      <t>1.o.3.</t>
    </r>
  </si>
  <si>
    <t>Deterioration or cracking of the drip pad surface</t>
  </si>
  <si>
    <t>264.574(b)(3)</t>
  </si>
  <si>
    <r>
      <t>III.D.</t>
    </r>
    <r>
      <rPr>
        <i/>
        <sz val="11"/>
        <color theme="1"/>
        <rFont val="Calibri"/>
        <family val="2"/>
      </rPr>
      <t>1.p.</t>
    </r>
  </si>
  <si>
    <t>MISCELLANEOUS UNIT INSPECTION</t>
  </si>
  <si>
    <r>
      <t>III.D.</t>
    </r>
    <r>
      <rPr>
        <i/>
        <sz val="11"/>
        <color theme="1"/>
        <rFont val="Calibri"/>
        <family val="2"/>
      </rPr>
      <t>1.q.</t>
    </r>
  </si>
  <si>
    <t>CONTAINMENT BUILDING INSPECTION</t>
  </si>
  <si>
    <t>III.E.</t>
  </si>
  <si>
    <t>Contingency Plan (Does not apply to post-closure application)</t>
  </si>
  <si>
    <t>335.152(a)(1)(C and D); 264 subparts C and D</t>
  </si>
  <si>
    <r>
      <t>III.E.</t>
    </r>
    <r>
      <rPr>
        <i/>
        <sz val="11"/>
        <color theme="1"/>
        <rFont val="Calibri"/>
        <family val="2"/>
      </rPr>
      <t>~.a.</t>
    </r>
  </si>
  <si>
    <t>Provide amendments to SPCC Plan as applicable</t>
  </si>
  <si>
    <t>264.52(b)</t>
  </si>
  <si>
    <r>
      <t>III.E.</t>
    </r>
    <r>
      <rPr>
        <i/>
        <sz val="11"/>
        <color theme="1"/>
        <rFont val="Calibri"/>
        <family val="2"/>
      </rPr>
      <t>~.b.</t>
    </r>
  </si>
  <si>
    <t>Provide general information including a facility drawing showing location of all emergency equipment, emergency coordinators, and statements that the emergency coordinator is authorized to commit the resources of the facility</t>
  </si>
  <si>
    <t>264.52; 264.55</t>
  </si>
  <si>
    <r>
      <t>III.E.</t>
    </r>
    <r>
      <rPr>
        <i/>
        <sz val="11"/>
        <color theme="1"/>
        <rFont val="Calibri"/>
        <family val="2"/>
      </rPr>
      <t>~.c.</t>
    </r>
  </si>
  <si>
    <t>Provide location of waste and demonstrate that facilities will be eligible to receive HW</t>
  </si>
  <si>
    <r>
      <t>III.E.</t>
    </r>
    <r>
      <rPr>
        <i/>
        <sz val="11"/>
        <color theme="1"/>
        <rFont val="Calibri"/>
        <family val="2"/>
      </rPr>
      <t>~.d.</t>
    </r>
  </si>
  <si>
    <t>Provide the potential for accidental discharges of waste during movement</t>
  </si>
  <si>
    <r>
      <t>III.E.</t>
    </r>
    <r>
      <rPr>
        <i/>
        <sz val="11"/>
        <color theme="1"/>
        <rFont val="Calibri"/>
        <family val="2"/>
      </rPr>
      <t>~.e.</t>
    </r>
  </si>
  <si>
    <t>Provide a copy of Contingency Plan to appropriate local authorities</t>
  </si>
  <si>
    <r>
      <t>III.E.</t>
    </r>
    <r>
      <rPr>
        <i/>
        <sz val="11"/>
        <color theme="1"/>
        <rFont val="Calibri"/>
        <family val="2"/>
      </rPr>
      <t>~.f.</t>
    </r>
  </si>
  <si>
    <t xml:space="preserve">Amend the contingency plan as appropriate </t>
  </si>
  <si>
    <r>
      <t>III.E.</t>
    </r>
    <r>
      <rPr>
        <i/>
        <sz val="11"/>
        <color theme="1"/>
        <rFont val="Calibri"/>
        <family val="2"/>
      </rPr>
      <t>~.g.</t>
    </r>
  </si>
  <si>
    <t>Describe emergency procedures, notification &amp; post-incident written report</t>
  </si>
  <si>
    <t>335.153; 264.56</t>
  </si>
  <si>
    <t>III.E.1.</t>
  </si>
  <si>
    <t>Complete and submit Table III.E.1. - Arrangements With Local Authorities in hard copy and editable electronic format:</t>
  </si>
  <si>
    <t>264.37; 264.52(c)</t>
  </si>
  <si>
    <r>
      <t>III.E.1.</t>
    </r>
    <r>
      <rPr>
        <i/>
        <sz val="11"/>
        <color theme="1"/>
        <rFont val="Calibri"/>
        <family val="2"/>
      </rPr>
      <t>a.</t>
    </r>
  </si>
  <si>
    <t>Provide arrangements to familiarize local authorities with:</t>
  </si>
  <si>
    <t>264.37(a)(1)</t>
  </si>
  <si>
    <r>
      <t>III.E.1.</t>
    </r>
    <r>
      <rPr>
        <i/>
        <sz val="11"/>
        <color theme="1"/>
        <rFont val="Calibri"/>
        <family val="2"/>
      </rPr>
      <t>a.1.</t>
    </r>
  </si>
  <si>
    <t>Facility layout</t>
  </si>
  <si>
    <r>
      <t>III.E.1.</t>
    </r>
    <r>
      <rPr>
        <i/>
        <sz val="11"/>
        <color theme="1"/>
        <rFont val="Calibri"/>
        <family val="2"/>
      </rPr>
      <t>a.2.</t>
    </r>
  </si>
  <si>
    <t>Properties of HW handled</t>
  </si>
  <si>
    <r>
      <t>III.E.1.</t>
    </r>
    <r>
      <rPr>
        <i/>
        <sz val="11"/>
        <color theme="1"/>
        <rFont val="Calibri"/>
        <family val="2"/>
      </rPr>
      <t>a.3.</t>
    </r>
  </si>
  <si>
    <t>Possible injuries form fires, explosions, or releases of HW at the facility</t>
  </si>
  <si>
    <t>264.37(a)(4)</t>
  </si>
  <si>
    <r>
      <t>III.E.1.</t>
    </r>
    <r>
      <rPr>
        <i/>
        <sz val="11"/>
        <color theme="1"/>
        <rFont val="Calibri"/>
        <family val="2"/>
      </rPr>
      <t>a.4.</t>
    </r>
  </si>
  <si>
    <t>Facility personnel work areas</t>
  </si>
  <si>
    <r>
      <t>III.E.1.</t>
    </r>
    <r>
      <rPr>
        <i/>
        <sz val="11"/>
        <color theme="1"/>
        <rFont val="Calibri"/>
        <family val="2"/>
      </rPr>
      <t>a.5.</t>
    </r>
  </si>
  <si>
    <t>Facility entrances</t>
  </si>
  <si>
    <r>
      <t>III.E.1.</t>
    </r>
    <r>
      <rPr>
        <i/>
        <sz val="11"/>
        <color theme="1"/>
        <rFont val="Calibri"/>
        <family val="2"/>
      </rPr>
      <t>a.6.</t>
    </r>
  </si>
  <si>
    <t>Evacuation routes</t>
  </si>
  <si>
    <t>III.E.2.</t>
  </si>
  <si>
    <t>Complete and submit Table III.E.2 - Emergency Coordinators (list of addresses and telephone numbers) in hard copy and editable electronic format; Must include alternate emergency coordinator(s)</t>
  </si>
  <si>
    <t>264.52(d)</t>
  </si>
  <si>
    <t>III.E.3.</t>
  </si>
  <si>
    <t xml:space="preserve">Complete and submit Table II.E.3 - Emergency Equipment in hard copy and editable electronic format including: </t>
  </si>
  <si>
    <t>264.32; 264.52(e)</t>
  </si>
  <si>
    <r>
      <t>III.E.3.</t>
    </r>
    <r>
      <rPr>
        <i/>
        <sz val="11"/>
        <color theme="1"/>
        <rFont val="Calibri"/>
        <family val="2"/>
      </rPr>
      <t>a.</t>
    </r>
  </si>
  <si>
    <t>Fire-extinguishing system</t>
  </si>
  <si>
    <t>264.32(c); 264.52(e)</t>
  </si>
  <si>
    <r>
      <t>III.E.3.</t>
    </r>
    <r>
      <rPr>
        <i/>
        <sz val="11"/>
        <color theme="1"/>
        <rFont val="Calibri"/>
        <family val="2"/>
      </rPr>
      <t>b.</t>
    </r>
  </si>
  <si>
    <t>Spill-control equipment</t>
  </si>
  <si>
    <r>
      <t>III.E.3.</t>
    </r>
    <r>
      <rPr>
        <i/>
        <sz val="11"/>
        <color theme="1"/>
        <rFont val="Calibri"/>
        <family val="2"/>
      </rPr>
      <t>c.</t>
    </r>
  </si>
  <si>
    <t>Communications and alarm systems (internal and external)</t>
  </si>
  <si>
    <t>264.32(a) and (b); 264.52(e)</t>
  </si>
  <si>
    <r>
      <t>III.E.3.</t>
    </r>
    <r>
      <rPr>
        <i/>
        <sz val="11"/>
        <color theme="1"/>
        <rFont val="Calibri"/>
        <family val="2"/>
      </rPr>
      <t>d.</t>
    </r>
  </si>
  <si>
    <t>Decontamination equipment</t>
  </si>
  <si>
    <r>
      <t>III.E.3.</t>
    </r>
    <r>
      <rPr>
        <i/>
        <sz val="11"/>
        <color theme="1"/>
        <rFont val="Calibri"/>
        <family val="2"/>
      </rPr>
      <t>e.</t>
    </r>
  </si>
  <si>
    <t>Water at adequate volume &amp; pressure, foam producing equipment, sprinklers, or water spray systems</t>
  </si>
  <si>
    <t>264.32(d); 264.52(e)</t>
  </si>
  <si>
    <r>
      <t>III.E.3.</t>
    </r>
    <r>
      <rPr>
        <i/>
        <sz val="11"/>
        <color theme="1"/>
        <rFont val="Calibri"/>
        <family val="2"/>
      </rPr>
      <t>f.</t>
    </r>
  </si>
  <si>
    <t>Testing and Maintenance of equipment (May include as Part of Inspection Schedule)</t>
  </si>
  <si>
    <t>264.33; 264.15(b)(1)</t>
  </si>
  <si>
    <r>
      <t>III.E.3.</t>
    </r>
    <r>
      <rPr>
        <i/>
        <sz val="11"/>
        <color theme="1"/>
        <rFont val="Calibri"/>
        <family val="2"/>
      </rPr>
      <t>g.</t>
    </r>
  </si>
  <si>
    <t>Access to communications or alarm system</t>
  </si>
  <si>
    <r>
      <t>III.E.3.</t>
    </r>
    <r>
      <rPr>
        <i/>
        <sz val="11"/>
        <color theme="1"/>
        <rFont val="Calibri"/>
        <family val="2"/>
      </rPr>
      <t>h.</t>
    </r>
  </si>
  <si>
    <t>Evacuation plan and signal</t>
  </si>
  <si>
    <t>254.52(f)</t>
  </si>
  <si>
    <t>III.F.</t>
  </si>
  <si>
    <t>Emergency Response Plan (For new or renewal of commercial HW management facility only)</t>
  </si>
  <si>
    <t>305.50(a)(12)(C-D)</t>
  </si>
  <si>
    <t>NEW COMMERCIAL FACILITY</t>
  </si>
  <si>
    <t>III.F.1.</t>
  </si>
  <si>
    <t>Provide practice drills:</t>
  </si>
  <si>
    <r>
      <t>III.F.1.</t>
    </r>
    <r>
      <rPr>
        <i/>
        <sz val="11"/>
        <color theme="1"/>
        <rFont val="Calibri"/>
        <family val="2"/>
      </rPr>
      <t>a.</t>
    </r>
  </si>
  <si>
    <t>Timing of practice evacuation drills</t>
  </si>
  <si>
    <t>305.50(a)(12)(C)(i)(I)</t>
  </si>
  <si>
    <r>
      <t>III.F.1.</t>
    </r>
    <r>
      <rPr>
        <i/>
        <sz val="11"/>
        <color theme="1"/>
        <rFont val="Calibri"/>
        <family val="2"/>
      </rPr>
      <t>b.</t>
    </r>
  </si>
  <si>
    <t>Efficiency and safety of evacuation</t>
  </si>
  <si>
    <t>335.183(d)(11)</t>
  </si>
  <si>
    <t>III.F.2.</t>
  </si>
  <si>
    <t>Provide contracts if applicable:</t>
  </si>
  <si>
    <r>
      <t>III.F.2.</t>
    </r>
    <r>
      <rPr>
        <i/>
        <sz val="11"/>
        <color theme="1"/>
        <rFont val="Calibri"/>
        <family val="2"/>
      </rPr>
      <t>a.</t>
    </r>
  </si>
  <si>
    <t>Contracts with any private corporation, municipality, or county</t>
  </si>
  <si>
    <t>305.50(a)(12)(C)(i)(II)</t>
  </si>
  <si>
    <t>III.F.3.</t>
  </si>
  <si>
    <t>Provide weather data:</t>
  </si>
  <si>
    <r>
      <t>III.F.3.</t>
    </r>
    <r>
      <rPr>
        <i/>
        <sz val="11"/>
        <color theme="1"/>
        <rFont val="Calibri"/>
        <family val="2"/>
      </rPr>
      <t>a.</t>
    </r>
  </si>
  <si>
    <t>Historical weather data</t>
  </si>
  <si>
    <t>305.50(a)(12)(C)(i)(III)</t>
  </si>
  <si>
    <r>
      <t>III.F.3.</t>
    </r>
    <r>
      <rPr>
        <i/>
        <sz val="11"/>
        <color theme="1"/>
        <rFont val="Calibri"/>
        <family val="2"/>
      </rPr>
      <t>b.</t>
    </r>
  </si>
  <si>
    <t>Seasonally prevailing winds and weather</t>
  </si>
  <si>
    <t>335.183(d)(3)</t>
  </si>
  <si>
    <t>III.F.4.</t>
  </si>
  <si>
    <t>Define worst-case emergencies for proposed facility</t>
  </si>
  <si>
    <t>305.50(a)(12)(C)(i)(IV)</t>
  </si>
  <si>
    <t>III.F.5.</t>
  </si>
  <si>
    <t>Provide training program for emergency response personnel, including requirements described in regulations</t>
  </si>
  <si>
    <t>305.50(a)(12)(C)(i)(V); 264.16 29; CFR  1910.120(e); EPA Fed Reg. 311; TX Haz. Comm. Act SARA 302, 304, 311, 312, and 313</t>
  </si>
  <si>
    <t>III.F.6.</t>
  </si>
  <si>
    <t>Describe and identify first responders:</t>
  </si>
  <si>
    <r>
      <t>III.F.6.</t>
    </r>
    <r>
      <rPr>
        <i/>
        <sz val="11"/>
        <color theme="1"/>
        <rFont val="Calibri"/>
        <family val="2"/>
      </rPr>
      <t>a.</t>
    </r>
  </si>
  <si>
    <t>Identification of first responders</t>
  </si>
  <si>
    <t>305.50(a)(12)(C)(i)(VI)</t>
  </si>
  <si>
    <r>
      <t>III.F.6.</t>
    </r>
    <r>
      <rPr>
        <i/>
        <sz val="11"/>
        <color theme="1"/>
        <rFont val="Calibri"/>
        <family val="2"/>
      </rPr>
      <t>b.</t>
    </r>
  </si>
  <si>
    <t>Length of time for first response</t>
  </si>
  <si>
    <t>335.183(d)(6)</t>
  </si>
  <si>
    <r>
      <t>III.F.6.</t>
    </r>
    <r>
      <rPr>
        <i/>
        <sz val="11"/>
        <color theme="1"/>
        <rFont val="Calibri"/>
        <family val="2"/>
      </rPr>
      <t>c.</t>
    </r>
  </si>
  <si>
    <t>Equipment and trained personnel available on first response basis</t>
  </si>
  <si>
    <t>335.183(d)(8)</t>
  </si>
  <si>
    <t>III.F.7.</t>
  </si>
  <si>
    <t>Identify local or regional emergency medical services:</t>
  </si>
  <si>
    <t>305.50(a)(12)(C)(i)(VII)</t>
  </si>
  <si>
    <r>
      <t>III.F.7.</t>
    </r>
    <r>
      <rPr>
        <i/>
        <sz val="11"/>
        <color theme="1"/>
        <rFont val="Calibri"/>
        <family val="2"/>
      </rPr>
      <t>a.</t>
    </r>
  </si>
  <si>
    <t>Availability of local emergency response resources</t>
  </si>
  <si>
    <t>335.183(d)(4)</t>
  </si>
  <si>
    <t>III.F.8.</t>
  </si>
  <si>
    <t>Provide pre-disaster plan</t>
  </si>
  <si>
    <t>305.50(a)(12)(C)(i)(VIII)</t>
  </si>
  <si>
    <t>III.F.9.</t>
  </si>
  <si>
    <t>Describe mechanism for notifying first respondent and all applicable government agencies (i.e. TCEQ, TPWD, TCEQ Office of Air Quality, GLO, TDH, &amp; TRRC)</t>
  </si>
  <si>
    <t>305.50(a)(12)(C)(i)(IX)</t>
  </si>
  <si>
    <t>III.F.10.</t>
  </si>
  <si>
    <t>Provide evidence of Local Emergency Planning Committee and compliance with SARA Title III</t>
  </si>
  <si>
    <t>305.50(a)(12)(C)(i)(X)</t>
  </si>
  <si>
    <t>III.F.11.</t>
  </si>
  <si>
    <t>Provide details of medical response:</t>
  </si>
  <si>
    <r>
      <t>III.F.11.</t>
    </r>
    <r>
      <rPr>
        <i/>
        <sz val="11"/>
        <color theme="1"/>
        <rFont val="Calibri"/>
        <family val="2"/>
      </rPr>
      <t>a.</t>
    </r>
  </si>
  <si>
    <t>Medical response capabilities</t>
  </si>
  <si>
    <t>305.50(a)(12)(C)(i)(XI)</t>
  </si>
  <si>
    <r>
      <t>III.F.11.</t>
    </r>
    <r>
      <rPr>
        <i/>
        <sz val="11"/>
        <color theme="1"/>
        <rFont val="Calibri"/>
        <family val="2"/>
      </rPr>
      <t>b.</t>
    </r>
  </si>
  <si>
    <t>Ability to deal with various types of injuries</t>
  </si>
  <si>
    <t>335.183(d)(9)</t>
  </si>
  <si>
    <r>
      <t>III.F.11.</t>
    </r>
    <r>
      <rPr>
        <i/>
        <sz val="11"/>
        <color theme="1"/>
        <rFont val="Calibri"/>
        <family val="2"/>
      </rPr>
      <t>c.</t>
    </r>
  </si>
  <si>
    <t>Other factors that will be reviewed and considered for permitting decisions on approvals of new commercial HW management facilities:</t>
  </si>
  <si>
    <t>335.183(d)</t>
  </si>
  <si>
    <r>
      <t>III.F.11.</t>
    </r>
    <r>
      <rPr>
        <i/>
        <sz val="11"/>
        <color theme="1"/>
        <rFont val="Calibri"/>
        <family val="2"/>
      </rPr>
      <t>c.1.</t>
    </r>
  </si>
  <si>
    <t>Geology of the area</t>
  </si>
  <si>
    <t>335.183(d)(1)</t>
  </si>
  <si>
    <r>
      <t>III.F.11.</t>
    </r>
    <r>
      <rPr>
        <i/>
        <sz val="11"/>
        <color theme="1"/>
        <rFont val="Calibri"/>
        <family val="2"/>
      </rPr>
      <t>c.2.</t>
    </r>
  </si>
  <si>
    <t>Drainage patterns</t>
  </si>
  <si>
    <t>335.183(d)(2)</t>
  </si>
  <si>
    <r>
      <t>III.F.11.</t>
    </r>
    <r>
      <rPr>
        <i/>
        <sz val="11"/>
        <color theme="1"/>
        <rFont val="Calibri"/>
        <family val="2"/>
      </rPr>
      <t>c.3.</t>
    </r>
  </si>
  <si>
    <t>Proximity of human exposure and/or sensitive environmental receptors</t>
  </si>
  <si>
    <t>335.183(d)(5)</t>
  </si>
  <si>
    <r>
      <t>III.F.11.</t>
    </r>
    <r>
      <rPr>
        <i/>
        <sz val="11"/>
        <color theme="1"/>
        <rFont val="Calibri"/>
        <family val="2"/>
      </rPr>
      <t>c.4.</t>
    </r>
  </si>
  <si>
    <t>Trained response teams on-site</t>
  </si>
  <si>
    <t>335.183(d)(7)</t>
  </si>
  <si>
    <r>
      <t>III.F.11.</t>
    </r>
    <r>
      <rPr>
        <i/>
        <sz val="11"/>
        <color theme="1"/>
        <rFont val="Calibri"/>
        <family val="2"/>
      </rPr>
      <t>c.5.</t>
    </r>
  </si>
  <si>
    <t>Ability to respond to environmental contamination</t>
  </si>
  <si>
    <t>335.183(d)(10)</t>
  </si>
  <si>
    <r>
      <t>III.F.11.</t>
    </r>
    <r>
      <rPr>
        <i/>
        <sz val="11"/>
        <color theme="1"/>
        <rFont val="Calibri"/>
        <family val="2"/>
      </rPr>
      <t>d.</t>
    </r>
  </si>
  <si>
    <t>Provide justification of waiver or documentation of preparedness and prevention requirements of 264 subpart C</t>
  </si>
  <si>
    <t>270.14(b)(6)</t>
  </si>
  <si>
    <t>IV.</t>
  </si>
  <si>
    <t>Wastes and Waste Analysis</t>
  </si>
  <si>
    <r>
      <t>IV.A.</t>
    </r>
    <r>
      <rPr>
        <i/>
        <sz val="11"/>
        <color theme="1"/>
        <rFont val="Calibri"/>
        <family val="2"/>
      </rPr>
      <t>~.</t>
    </r>
  </si>
  <si>
    <t>Complete and submit Table IV.A. - Waste Management Information for new hazardous waste (HW) management facility or for a facility capacity expansion in hard copy and editable electronic format</t>
  </si>
  <si>
    <t>305.50(a)(9)</t>
  </si>
  <si>
    <r>
      <t>IV.A.</t>
    </r>
    <r>
      <rPr>
        <i/>
        <sz val="11"/>
        <color theme="1"/>
        <rFont val="Calibri"/>
        <family val="2"/>
      </rPr>
      <t>~.a.</t>
    </r>
  </si>
  <si>
    <r>
      <t>For on-site, list “on-site” for the waste source; For off-site, list the source of the waste; If unknown, identify potential sources</t>
    </r>
    <r>
      <rPr>
        <sz val="10"/>
        <color rgb="FFFF0000"/>
        <rFont val="Arial"/>
        <family val="2"/>
      </rPr>
      <t/>
    </r>
  </si>
  <si>
    <t>IV.B.</t>
  </si>
  <si>
    <t>Complete and submit Table IV.B. - Waste Managed In Permitted Units in hard copy and editable electronic format</t>
  </si>
  <si>
    <t>335.501-335.515; 261.21-261.24; 261.30-261.33</t>
  </si>
  <si>
    <t>IV.C.</t>
  </si>
  <si>
    <t>Complete and submit Table IV.C. - Sampling and Analytical Methods in hard copy and editable electronic format</t>
  </si>
  <si>
    <t>264.13(a), (b)(1-4), and (c)(2); 261 Appendix I; 261 Appendix II; 261 Appendix III; or any sampling method approved by EPA; 264.13(b)(5-8)</t>
  </si>
  <si>
    <t>IV.D.</t>
  </si>
  <si>
    <t>Provide Waste Analysis Plan:</t>
  </si>
  <si>
    <r>
      <t>IV.D.</t>
    </r>
    <r>
      <rPr>
        <i/>
        <sz val="11"/>
        <color theme="1"/>
        <rFont val="Calibri"/>
        <family val="2"/>
      </rPr>
      <t>~.a.</t>
    </r>
  </si>
  <si>
    <t>Quality Control/Quality Assurance (Test Methods for Evaluating Solid Waste: Physical/Chemical Methods, SW-846, 1987, as revised;</t>
  </si>
  <si>
    <t>SW-846; TCEQ QAPP; Part 261, Appendix I; 260.20; 260.21</t>
  </si>
  <si>
    <r>
      <t>IV.D.</t>
    </r>
    <r>
      <rPr>
        <i/>
        <sz val="11"/>
        <color theme="1"/>
        <rFont val="Calibri"/>
        <family val="2"/>
      </rPr>
      <t>~.b.</t>
    </r>
  </si>
  <si>
    <t>Latest version of the Quality Assurance Project Plan for the Texas Commission on Environmental Quality for Environmental Monitoring and Measurement Activities Relating to the Resource Conservation and Recovery Act)</t>
  </si>
  <si>
    <r>
      <t>IV.D.</t>
    </r>
    <r>
      <rPr>
        <i/>
        <sz val="11"/>
        <color theme="1"/>
        <rFont val="Calibri"/>
        <family val="2"/>
      </rPr>
      <t>1.</t>
    </r>
  </si>
  <si>
    <t>For off-site facilities, specify procedures to inspect and analyze each movement of industrial waste received at the facility to ensure it matches the identity of the waste designated on the accompanying shipping ticket</t>
  </si>
  <si>
    <t>264.13(c)(1)</t>
  </si>
  <si>
    <r>
      <t>IV.D.</t>
    </r>
    <r>
      <rPr>
        <i/>
        <sz val="11"/>
        <color theme="1"/>
        <rFont val="Calibri"/>
        <family val="2"/>
      </rPr>
      <t>2.</t>
    </r>
  </si>
  <si>
    <t>Provide requirements pertaining to Land Disposal Restrictions</t>
  </si>
  <si>
    <t>Part 268; 268.7(c); 264.13(a)</t>
  </si>
  <si>
    <r>
      <t>IV.D.</t>
    </r>
    <r>
      <rPr>
        <i/>
        <sz val="11"/>
        <color theme="1"/>
        <rFont val="Calibri"/>
        <family val="2"/>
      </rPr>
      <t>3.</t>
    </r>
  </si>
  <si>
    <t>CONTAINERS: (The Applicant must address the following information and may provide it in the Container Engineering Report with cross reference here, or provide information here and reference it in the Container Engineering Report)</t>
  </si>
  <si>
    <t>264 subpart I</t>
  </si>
  <si>
    <r>
      <t>IV.D.</t>
    </r>
    <r>
      <rPr>
        <i/>
        <sz val="11"/>
        <color theme="1"/>
        <rFont val="Calibri"/>
        <family val="2"/>
      </rPr>
      <t>3.a.</t>
    </r>
  </si>
  <si>
    <t>Demonstrate compatibility of waste with containers</t>
  </si>
  <si>
    <r>
      <t>IV.D.</t>
    </r>
    <r>
      <rPr>
        <i/>
        <sz val="11"/>
        <color theme="1"/>
        <rFont val="Calibri"/>
        <family val="2"/>
      </rPr>
      <t>3.b.</t>
    </r>
  </si>
  <si>
    <t>For containers w/o secondary containment system, provide test procedures and results which show that wastes do not contain free liquid; suggested test for free liquid is the Paint Filter Liquid Test (Method 9095)</t>
  </si>
  <si>
    <t>270.15(b)</t>
  </si>
  <si>
    <r>
      <t>IV.D.</t>
    </r>
    <r>
      <rPr>
        <i/>
        <sz val="11"/>
        <color theme="1"/>
        <rFont val="Calibri"/>
        <family val="2"/>
      </rPr>
      <t>3.c.</t>
    </r>
  </si>
  <si>
    <t>Provide special requirements for ignitable or reactive wastes</t>
  </si>
  <si>
    <r>
      <t>IV.D.</t>
    </r>
    <r>
      <rPr>
        <i/>
        <sz val="11"/>
        <color theme="1"/>
        <rFont val="Calibri"/>
        <family val="2"/>
      </rPr>
      <t>3.d.</t>
    </r>
  </si>
  <si>
    <t>Provide special requirements for incompatible wastes</t>
  </si>
  <si>
    <r>
      <t>IV.D.</t>
    </r>
    <r>
      <rPr>
        <i/>
        <sz val="11"/>
        <color theme="1"/>
        <rFont val="Calibri"/>
        <family val="2"/>
      </rPr>
      <t>4.</t>
    </r>
  </si>
  <si>
    <t>TANKS: (The Applicant must address the following information and may provide it in the Tanks and Tank System Engineering Report with cross reference here, or provide information here and reference it in the Tank and Tank System Engineering Report)</t>
  </si>
  <si>
    <t>264 subpart J</t>
  </si>
  <si>
    <r>
      <t>IV.D.</t>
    </r>
    <r>
      <rPr>
        <i/>
        <sz val="11"/>
        <color theme="1"/>
        <rFont val="Calibri"/>
        <family val="2"/>
      </rPr>
      <t>4.a.</t>
    </r>
  </si>
  <si>
    <r>
      <t>IV.D.</t>
    </r>
    <r>
      <rPr>
        <i/>
        <sz val="11"/>
        <color theme="1"/>
        <rFont val="Calibri"/>
        <family val="2"/>
      </rPr>
      <t>4.b.</t>
    </r>
  </si>
  <si>
    <t>Provide buffer zone requirements for tanks containing flammable and combustible liquids</t>
  </si>
  <si>
    <t>264.198(b)</t>
  </si>
  <si>
    <r>
      <t>IV.D.</t>
    </r>
    <r>
      <rPr>
        <i/>
        <sz val="11"/>
        <color theme="1"/>
        <rFont val="Calibri"/>
        <family val="2"/>
      </rPr>
      <t>4.c.</t>
    </r>
  </si>
  <si>
    <r>
      <t>IV.D.</t>
    </r>
    <r>
      <rPr>
        <i/>
        <sz val="11"/>
        <color theme="1"/>
        <rFont val="Calibri"/>
        <family val="2"/>
      </rPr>
      <t>5.</t>
    </r>
  </si>
  <si>
    <t>SURFACE IMPOUNDMENTS:  (The Applicant must address the following information and may provide it in the Surface Impoundment Engineering Report with cross reference here, or provide information here and reference it in the Surface Impoundment Engineering Report)</t>
  </si>
  <si>
    <t>264 subpart K</t>
  </si>
  <si>
    <r>
      <t>IV.D.</t>
    </r>
    <r>
      <rPr>
        <i/>
        <sz val="11"/>
        <color theme="1"/>
        <rFont val="Calibri"/>
        <family val="2"/>
      </rPr>
      <t>5.a.</t>
    </r>
  </si>
  <si>
    <r>
      <t>IV.D.</t>
    </r>
    <r>
      <rPr>
        <i/>
        <sz val="11"/>
        <color theme="1"/>
        <rFont val="Calibri"/>
        <family val="2"/>
      </rPr>
      <t>5.b.</t>
    </r>
  </si>
  <si>
    <r>
      <t>IV.D.</t>
    </r>
    <r>
      <rPr>
        <i/>
        <sz val="11"/>
        <color theme="1"/>
        <rFont val="Calibri"/>
        <family val="2"/>
      </rPr>
      <t>5.c.</t>
    </r>
  </si>
  <si>
    <t>Provide special requirements for hazardous wastes F020, F021, F022, F023, F026, and F027, if applicable</t>
  </si>
  <si>
    <r>
      <t>IV.D.</t>
    </r>
    <r>
      <rPr>
        <i/>
        <sz val="11"/>
        <color theme="1"/>
        <rFont val="Calibri"/>
        <family val="2"/>
      </rPr>
      <t>6.</t>
    </r>
  </si>
  <si>
    <t>WASTE PILES: (The Applicant must address the following information and may provide it in the Waste Pile Engineering Report with cross reference here, or provide information here and reference it in the Waste Pile Engineering Report)</t>
  </si>
  <si>
    <t>264 subpart L</t>
  </si>
  <si>
    <r>
      <t>IV.D.</t>
    </r>
    <r>
      <rPr>
        <i/>
        <sz val="11"/>
        <color theme="1"/>
        <rFont val="Calibri"/>
        <family val="2"/>
      </rPr>
      <t>6.a.</t>
    </r>
  </si>
  <si>
    <t>For waste piles that are inside or under a structure, when an exemption from 264.251 is requested, provide test procedures and results, or other documentation or information which shows that the wastes do not contain free liquids when placed on the pile; Suggested test for free liquids, is the Paint Filter Liquid Test (Method 9095)</t>
  </si>
  <si>
    <t>264.250(c)(1)</t>
  </si>
  <si>
    <r>
      <t>IV.D.</t>
    </r>
    <r>
      <rPr>
        <i/>
        <sz val="11"/>
        <color theme="1"/>
        <rFont val="Calibri"/>
        <family val="2"/>
      </rPr>
      <t>6.b.</t>
    </r>
  </si>
  <si>
    <t>Demonstrate that the wastes will not generate leachate through decomposition or other reactions while being stored</t>
  </si>
  <si>
    <t>264.250(c)(4)</t>
  </si>
  <si>
    <r>
      <t>IV.D.</t>
    </r>
    <r>
      <rPr>
        <i/>
        <sz val="11"/>
        <color theme="1"/>
        <rFont val="Calibri"/>
        <family val="2"/>
      </rPr>
      <t>6.c.</t>
    </r>
  </si>
  <si>
    <r>
      <t>IV.D.</t>
    </r>
    <r>
      <rPr>
        <i/>
        <sz val="11"/>
        <color theme="1"/>
        <rFont val="Calibri"/>
        <family val="2"/>
      </rPr>
      <t>6.d.</t>
    </r>
  </si>
  <si>
    <r>
      <t>IV.D.</t>
    </r>
    <r>
      <rPr>
        <i/>
        <sz val="11"/>
        <color theme="1"/>
        <rFont val="Calibri"/>
        <family val="2"/>
      </rPr>
      <t>6.e.</t>
    </r>
  </si>
  <si>
    <r>
      <t>IV.D.</t>
    </r>
    <r>
      <rPr>
        <i/>
        <sz val="11"/>
        <color theme="1"/>
        <rFont val="Calibri"/>
        <family val="2"/>
      </rPr>
      <t>7.</t>
    </r>
  </si>
  <si>
    <t>LAND TREATMENT UNITS: (The Applicant must address the following information and may provide it in the LTU Engineering Report with cross reference here, or provide information here and reference it in the LTU Engineering Report)</t>
  </si>
  <si>
    <t>264 subpart M</t>
  </si>
  <si>
    <r>
      <t>IV.D.</t>
    </r>
    <r>
      <rPr>
        <i/>
        <sz val="11"/>
        <color theme="1"/>
        <rFont val="Calibri"/>
        <family val="2"/>
      </rPr>
      <t>7.a.</t>
    </r>
  </si>
  <si>
    <t xml:space="preserve">Provide concentration and identification of hazardous constituents </t>
  </si>
  <si>
    <t>264.271(b)</t>
  </si>
  <si>
    <r>
      <t>IV.D.</t>
    </r>
    <r>
      <rPr>
        <i/>
        <sz val="11"/>
        <color theme="1"/>
        <rFont val="Calibri"/>
        <family val="2"/>
      </rPr>
      <t>7.b.</t>
    </r>
  </si>
  <si>
    <t>Provide special requirements for ignitable wastes</t>
  </si>
  <si>
    <r>
      <t>IV.D.</t>
    </r>
    <r>
      <rPr>
        <i/>
        <sz val="11"/>
        <color theme="1"/>
        <rFont val="Calibri"/>
        <family val="2"/>
      </rPr>
      <t>7.c.</t>
    </r>
  </si>
  <si>
    <r>
      <t>IV.D.</t>
    </r>
    <r>
      <rPr>
        <i/>
        <sz val="11"/>
        <color theme="1"/>
        <rFont val="Calibri"/>
        <family val="2"/>
      </rPr>
      <t>7.d.</t>
    </r>
  </si>
  <si>
    <r>
      <t>IV.D.</t>
    </r>
    <r>
      <rPr>
        <i/>
        <sz val="11"/>
        <color theme="1"/>
        <rFont val="Calibri"/>
        <family val="2"/>
      </rPr>
      <t>8.</t>
    </r>
  </si>
  <si>
    <t>LANDFILLS: (The Applicant must address the following information and may provide it in the Landfill Engineering Report with cross reference here, or provide information here and reference it in the Landfill Engineering Report)</t>
  </si>
  <si>
    <t>264 subpart N</t>
  </si>
  <si>
    <r>
      <t>IV.D.</t>
    </r>
    <r>
      <rPr>
        <i/>
        <sz val="11"/>
        <color theme="1"/>
        <rFont val="Calibri"/>
        <family val="2"/>
      </rPr>
      <t>8.a.</t>
    </r>
  </si>
  <si>
    <r>
      <t>IV.D.</t>
    </r>
    <r>
      <rPr>
        <i/>
        <sz val="11"/>
        <color theme="1"/>
        <rFont val="Calibri"/>
        <family val="2"/>
      </rPr>
      <t>8.b.</t>
    </r>
  </si>
  <si>
    <r>
      <t>IV.D.</t>
    </r>
    <r>
      <rPr>
        <i/>
        <sz val="11"/>
        <color theme="1"/>
        <rFont val="Calibri"/>
        <family val="2"/>
      </rPr>
      <t>8.c.</t>
    </r>
  </si>
  <si>
    <t>Provide special requirements for bulk and containerized liquids:</t>
  </si>
  <si>
    <r>
      <t>IV.D.</t>
    </r>
    <r>
      <rPr>
        <i/>
        <sz val="11"/>
        <color theme="1"/>
        <rFont val="Calibri"/>
        <family val="2"/>
      </rPr>
      <t>8.c.1.</t>
    </r>
  </si>
  <si>
    <t>Bulk or non-containerized liquid</t>
  </si>
  <si>
    <t>264.314(a)</t>
  </si>
  <si>
    <r>
      <t>IV.D.</t>
    </r>
    <r>
      <rPr>
        <i/>
        <sz val="11"/>
        <color theme="1"/>
        <rFont val="Calibri"/>
        <family val="2"/>
      </rPr>
      <t>8.c.2.</t>
    </r>
  </si>
  <si>
    <t>Containers holding free liquids (Containers holding free liquids must not be placed in landfill)</t>
  </si>
  <si>
    <r>
      <t>IV.D.</t>
    </r>
    <r>
      <rPr>
        <i/>
        <sz val="11"/>
        <color theme="1"/>
        <rFont val="Calibri"/>
        <family val="2"/>
      </rPr>
      <t>8.c.3.</t>
    </r>
  </si>
  <si>
    <t>Test procedures and results or documentation to show that wastes do not contain free liquid. Test Method 9095 (Paint Filter Liquid Test)</t>
  </si>
  <si>
    <t>264.314(b)</t>
  </si>
  <si>
    <r>
      <t>IV.D.</t>
    </r>
    <r>
      <rPr>
        <i/>
        <sz val="11"/>
        <color theme="1"/>
        <rFont val="Calibri"/>
        <family val="2"/>
      </rPr>
      <t>8.c.4.</t>
    </r>
  </si>
  <si>
    <t>Containers holding free liquids must not be placed in landfill unless nonbiodegradable sorbents are used</t>
  </si>
  <si>
    <t>264.314(d)</t>
  </si>
  <si>
    <r>
      <t>IV.D.</t>
    </r>
    <r>
      <rPr>
        <i/>
        <sz val="11"/>
        <color theme="1"/>
        <rFont val="Calibri"/>
        <family val="2"/>
      </rPr>
      <t>8.d.</t>
    </r>
  </si>
  <si>
    <r>
      <t>IV.D.</t>
    </r>
    <r>
      <rPr>
        <i/>
        <sz val="11"/>
        <color theme="1"/>
        <rFont val="Calibri"/>
        <family val="2"/>
      </rPr>
      <t>9.</t>
    </r>
  </si>
  <si>
    <t>INCINERATORS (covered under Section V.H)</t>
  </si>
  <si>
    <t>335.152 (a)(13); 264 subpart O</t>
  </si>
  <si>
    <r>
      <t>IV.D.</t>
    </r>
    <r>
      <rPr>
        <i/>
        <sz val="11"/>
        <color theme="1"/>
        <rFont val="Calibri"/>
        <family val="2"/>
      </rPr>
      <t>10.</t>
    </r>
  </si>
  <si>
    <t>BOILERS AND INDUSTRIAL FURNACES (covered under Section V.I)</t>
  </si>
  <si>
    <t>335.221-225; 266 subpart H</t>
  </si>
  <si>
    <t>V.</t>
  </si>
  <si>
    <t>Engineering Reports</t>
  </si>
  <si>
    <r>
      <t>V.</t>
    </r>
    <r>
      <rPr>
        <i/>
        <sz val="11"/>
        <color theme="1"/>
        <rFont val="Calibri"/>
        <family val="2"/>
      </rPr>
      <t>~.</t>
    </r>
  </si>
  <si>
    <t xml:space="preserve">Provide required general information: </t>
  </si>
  <si>
    <r>
      <t>V.</t>
    </r>
    <r>
      <rPr>
        <i/>
        <sz val="11"/>
        <color theme="1"/>
        <rFont val="Calibri"/>
        <family val="2"/>
      </rPr>
      <t>~.1.</t>
    </r>
  </si>
  <si>
    <t>Description of procedures, structures, or equipment used at the facility to:</t>
  </si>
  <si>
    <t>270.14(b)(8)</t>
  </si>
  <si>
    <r>
      <t>V.</t>
    </r>
    <r>
      <rPr>
        <i/>
        <sz val="11"/>
        <color theme="1"/>
        <rFont val="Calibri"/>
        <family val="2"/>
      </rPr>
      <t>~.1.a.</t>
    </r>
  </si>
  <si>
    <t>Prevent hazards in unloading operations</t>
  </si>
  <si>
    <t>270.14(b)(8)(i)</t>
  </si>
  <si>
    <r>
      <t>V.</t>
    </r>
    <r>
      <rPr>
        <i/>
        <sz val="11"/>
        <color theme="1"/>
        <rFont val="Calibri"/>
        <family val="2"/>
      </rPr>
      <t>~.1.b.</t>
    </r>
  </si>
  <si>
    <t>Prevent run-off from hazardous handling</t>
  </si>
  <si>
    <t>270.14(b)(8)(ii)</t>
  </si>
  <si>
    <r>
      <t>V.</t>
    </r>
    <r>
      <rPr>
        <i/>
        <sz val="11"/>
        <color theme="1"/>
        <rFont val="Calibri"/>
        <family val="2"/>
      </rPr>
      <t>~.1.c.</t>
    </r>
  </si>
  <si>
    <t>Prevent contamination of water supplies</t>
  </si>
  <si>
    <t>270.14(b)(8)(iii)</t>
  </si>
  <si>
    <r>
      <t>V.</t>
    </r>
    <r>
      <rPr>
        <i/>
        <sz val="11"/>
        <color theme="1"/>
        <rFont val="Calibri"/>
        <family val="2"/>
      </rPr>
      <t>~.1.d.</t>
    </r>
  </si>
  <si>
    <t>Mitigate effects of equipment failure and power outages</t>
  </si>
  <si>
    <t>270.14(b)(8)(iv)</t>
  </si>
  <si>
    <r>
      <t>V.</t>
    </r>
    <r>
      <rPr>
        <i/>
        <sz val="11"/>
        <color theme="1"/>
        <rFont val="Calibri"/>
        <family val="2"/>
      </rPr>
      <t>~.1.e.</t>
    </r>
  </si>
  <si>
    <t>Prevent undue exposure of personnel to hazardous waste (HW)</t>
  </si>
  <si>
    <t>270.14(b)(8)(v)</t>
  </si>
  <si>
    <r>
      <t>V.</t>
    </r>
    <r>
      <rPr>
        <i/>
        <sz val="11"/>
        <color theme="1"/>
        <rFont val="Calibri"/>
        <family val="2"/>
      </rPr>
      <t>~.1.f.</t>
    </r>
  </si>
  <si>
    <t xml:space="preserve">Prevent releases to atmosphere </t>
  </si>
  <si>
    <t>270.14(b)(8)(vi)</t>
  </si>
  <si>
    <r>
      <t>V.</t>
    </r>
    <r>
      <rPr>
        <i/>
        <sz val="11"/>
        <color theme="1"/>
        <rFont val="Calibri"/>
        <family val="2"/>
      </rPr>
      <t>~.2.</t>
    </r>
  </si>
  <si>
    <t>Traffic pattern, estimated volume (number and types of vehicles) and control; Description of access road surfacing and load bearing capacity; Traffic control sign should be shown</t>
  </si>
  <si>
    <t>270.14(b)(10)</t>
  </si>
  <si>
    <r>
      <t>V.</t>
    </r>
    <r>
      <rPr>
        <i/>
        <sz val="11"/>
        <color theme="1"/>
        <rFont val="Calibri"/>
        <family val="2"/>
      </rPr>
      <t>~.3.</t>
    </r>
  </si>
  <si>
    <t xml:space="preserve">Description of precautions to prevent accidental commingling of incompatible wastes in each of the units; Information should be provided to ensure that precautions are taken to avoid danger due to: </t>
  </si>
  <si>
    <t>270.14(b)(9)</t>
  </si>
  <si>
    <r>
      <t>V.</t>
    </r>
    <r>
      <rPr>
        <i/>
        <sz val="11"/>
        <color theme="1"/>
        <rFont val="Calibri"/>
        <family val="2"/>
      </rPr>
      <t>~.3.a.</t>
    </r>
  </si>
  <si>
    <t>Generation of extreme heat or pressure, fire, explosion, or violent reaction</t>
  </si>
  <si>
    <t>264.17(b)(1)</t>
  </si>
  <si>
    <r>
      <t>V.</t>
    </r>
    <r>
      <rPr>
        <i/>
        <sz val="11"/>
        <color theme="1"/>
        <rFont val="Calibri"/>
        <family val="2"/>
      </rPr>
      <t>~.3.b.</t>
    </r>
  </si>
  <si>
    <t>Production of uncontrolled toxic mists, fumes, dusts, or gases in sufficient quantities to threaten human health</t>
  </si>
  <si>
    <t>264.17(b)(2)</t>
  </si>
  <si>
    <r>
      <t>V.</t>
    </r>
    <r>
      <rPr>
        <i/>
        <sz val="11"/>
        <color theme="1"/>
        <rFont val="Calibri"/>
        <family val="2"/>
      </rPr>
      <t>~.3.c.</t>
    </r>
  </si>
  <si>
    <t>Production of uncontrolled flammable fumes or gases in sufficient quantities to pose risk of fire or explosion</t>
  </si>
  <si>
    <t>264.17(b)(3)</t>
  </si>
  <si>
    <r>
      <t>V.</t>
    </r>
    <r>
      <rPr>
        <i/>
        <sz val="11"/>
        <color theme="1"/>
        <rFont val="Calibri"/>
        <family val="2"/>
      </rPr>
      <t>~.3.d.</t>
    </r>
  </si>
  <si>
    <t xml:space="preserve">Damaging the structural integrity of the device or facility containing the waste </t>
  </si>
  <si>
    <t>264.17(b)(4)</t>
  </si>
  <si>
    <r>
      <t>V.</t>
    </r>
    <r>
      <rPr>
        <i/>
        <sz val="11"/>
        <color theme="1"/>
        <rFont val="Calibri"/>
        <family val="2"/>
      </rPr>
      <t>~.3.e.</t>
    </r>
  </si>
  <si>
    <t>Threatening human health or the environmental by any other means</t>
  </si>
  <si>
    <t>264.17(b)(5)</t>
  </si>
  <si>
    <t>V.A.</t>
  </si>
  <si>
    <t>A. General Engineering Reports</t>
  </si>
  <si>
    <t>V.A.1.</t>
  </si>
  <si>
    <t>General Information:</t>
  </si>
  <si>
    <r>
      <t>V.A.1.</t>
    </r>
    <r>
      <rPr>
        <i/>
        <sz val="11"/>
        <color theme="1"/>
        <rFont val="Calibri"/>
        <family val="2"/>
      </rPr>
      <t>a.</t>
    </r>
  </si>
  <si>
    <t>Complete and submit Table V.A - Facility Waste Management Handling Units in hard copy and editable electronic format</t>
  </si>
  <si>
    <r>
      <t>V.A.1.</t>
    </r>
    <r>
      <rPr>
        <i/>
        <sz val="11"/>
        <color theme="1"/>
        <rFont val="Calibri"/>
        <family val="2"/>
      </rPr>
      <t>b.</t>
    </r>
  </si>
  <si>
    <t>305.45(a)(6)</t>
  </si>
  <si>
    <r>
      <t>V.A.1.</t>
    </r>
    <r>
      <rPr>
        <i/>
        <sz val="11"/>
        <color theme="1"/>
        <rFont val="Calibri"/>
        <family val="2"/>
      </rPr>
      <t>b.1.</t>
    </r>
  </si>
  <si>
    <t>Each body of water in the state within map area</t>
  </si>
  <si>
    <t>305.45(a)(6)(A)</t>
  </si>
  <si>
    <r>
      <t>V.A.1.</t>
    </r>
    <r>
      <rPr>
        <i/>
        <sz val="11"/>
        <color theme="1"/>
        <rFont val="Calibri"/>
        <family val="2"/>
      </rPr>
      <t>b.2.</t>
    </r>
  </si>
  <si>
    <t>General character of areas adjacent to facility</t>
  </si>
  <si>
    <t>305.45(a)(6)(B)</t>
  </si>
  <si>
    <r>
      <t>V.A.1.</t>
    </r>
    <r>
      <rPr>
        <i/>
        <sz val="11"/>
        <color theme="1"/>
        <rFont val="Calibri"/>
        <family val="2"/>
      </rPr>
      <t>b.3.</t>
    </r>
  </si>
  <si>
    <t>Location of waste disposal activities conducted on tract but not included in application</t>
  </si>
  <si>
    <t>305.45(a)(6)(C)</t>
  </si>
  <si>
    <r>
      <t>V.A.1.</t>
    </r>
    <r>
      <rPr>
        <i/>
        <sz val="11"/>
        <color theme="1"/>
        <rFont val="Calibri"/>
        <family val="2"/>
      </rPr>
      <t>b.4.</t>
    </r>
  </si>
  <si>
    <t>Ownership of tracts of land adjacent to facility and within reasonable distance from proposed or existing place of disposal or activity</t>
  </si>
  <si>
    <t>305.45(a)(6)(D)</t>
  </si>
  <si>
    <r>
      <t>V.A.1.</t>
    </r>
    <r>
      <rPr>
        <i/>
        <sz val="11"/>
        <color theme="1"/>
        <rFont val="Calibri"/>
        <family val="2"/>
      </rPr>
      <t>b.5.</t>
    </r>
  </si>
  <si>
    <t>Other information that may be requested by the executive director</t>
  </si>
  <si>
    <t>305.45(a)(6)(E)</t>
  </si>
  <si>
    <r>
      <t>V.A.1.</t>
    </r>
    <r>
      <rPr>
        <i/>
        <sz val="11"/>
        <color theme="1"/>
        <rFont val="Calibri"/>
        <family val="2"/>
      </rPr>
      <t>c.</t>
    </r>
  </si>
  <si>
    <t>Submit topographic map(s) showing the facility boundary and a distance of 1,000 ft. around it, having a scale of 1 inch equal to not more than 200 feet; The map must clearly show:</t>
  </si>
  <si>
    <t>270.14(b)(19)</t>
  </si>
  <si>
    <r>
      <t>V.A.1.</t>
    </r>
    <r>
      <rPr>
        <i/>
        <sz val="11"/>
        <color theme="1"/>
        <rFont val="Calibri"/>
        <family val="2"/>
      </rPr>
      <t>c.1.</t>
    </r>
  </si>
  <si>
    <t>scale and date</t>
  </si>
  <si>
    <t>270.14(b)(19)(i)</t>
  </si>
  <si>
    <r>
      <t>V.A.1.</t>
    </r>
    <r>
      <rPr>
        <i/>
        <sz val="11"/>
        <color theme="1"/>
        <rFont val="Calibri"/>
        <family val="2"/>
      </rPr>
      <t>c.2.</t>
    </r>
  </si>
  <si>
    <t>100-yr flood plain area</t>
  </si>
  <si>
    <t>270.14(b)(19)(ii)</t>
  </si>
  <si>
    <r>
      <t>V.A.1.</t>
    </r>
    <r>
      <rPr>
        <i/>
        <sz val="11"/>
        <color theme="1"/>
        <rFont val="Calibri"/>
        <family val="2"/>
      </rPr>
      <t>c.3.</t>
    </r>
  </si>
  <si>
    <t>surface waters (including intermittent streams and drainage ditches)</t>
  </si>
  <si>
    <t>270.14(b)(19)(iii)</t>
  </si>
  <si>
    <r>
      <t>V.A.1.</t>
    </r>
    <r>
      <rPr>
        <i/>
        <sz val="11"/>
        <color theme="1"/>
        <rFont val="Calibri"/>
        <family val="2"/>
      </rPr>
      <t>c.4.</t>
    </r>
  </si>
  <si>
    <t>surrounding land uses</t>
  </si>
  <si>
    <t>270.14(b)(19)(iv)</t>
  </si>
  <si>
    <r>
      <t>V.A.1.</t>
    </r>
    <r>
      <rPr>
        <i/>
        <sz val="11"/>
        <color theme="1"/>
        <rFont val="Calibri"/>
        <family val="2"/>
      </rPr>
      <t>c.5.</t>
    </r>
  </si>
  <si>
    <t>wind rose (may  be submitted in a separate sheet)</t>
  </si>
  <si>
    <t>270.14(b)(19)(v)</t>
  </si>
  <si>
    <r>
      <t>V.A.1.</t>
    </r>
    <r>
      <rPr>
        <i/>
        <sz val="11"/>
        <color theme="1"/>
        <rFont val="Calibri"/>
        <family val="2"/>
      </rPr>
      <t>c.6.</t>
    </r>
  </si>
  <si>
    <t>orientation of the map (north arrow)</t>
  </si>
  <si>
    <t>270.14(b)(19)(vi)</t>
  </si>
  <si>
    <r>
      <t>V.A.1.</t>
    </r>
    <r>
      <rPr>
        <i/>
        <sz val="11"/>
        <color theme="1"/>
        <rFont val="Calibri"/>
        <family val="2"/>
      </rPr>
      <t>c.7.</t>
    </r>
  </si>
  <si>
    <t>legal boundaries of the HWM facility</t>
  </si>
  <si>
    <t>270.14(b)(19)(vii)</t>
  </si>
  <si>
    <r>
      <t>V.A.1.</t>
    </r>
    <r>
      <rPr>
        <i/>
        <sz val="11"/>
        <color theme="1"/>
        <rFont val="Calibri"/>
        <family val="2"/>
      </rPr>
      <t>c.8.</t>
    </r>
  </si>
  <si>
    <t>access control or surveillance equipment</t>
  </si>
  <si>
    <t>270.14(b)(19)(viii)</t>
  </si>
  <si>
    <r>
      <t>V.A.1.</t>
    </r>
    <r>
      <rPr>
        <i/>
        <sz val="11"/>
        <color theme="1"/>
        <rFont val="Calibri"/>
        <family val="2"/>
      </rPr>
      <t>c.9.</t>
    </r>
  </si>
  <si>
    <t>injection and withdraw wells both on-site and off-site</t>
  </si>
  <si>
    <t>270.14(b)(19)(ix)</t>
  </si>
  <si>
    <r>
      <t>V.A.1.</t>
    </r>
    <r>
      <rPr>
        <i/>
        <sz val="11"/>
        <color theme="1"/>
        <rFont val="Calibri"/>
        <family val="2"/>
      </rPr>
      <t>c.10.</t>
    </r>
  </si>
  <si>
    <t>buildings</t>
  </si>
  <si>
    <t>270.14(b)(19)(x)</t>
  </si>
  <si>
    <r>
      <t>V.A.1.</t>
    </r>
    <r>
      <rPr>
        <i/>
        <sz val="11"/>
        <color theme="1"/>
        <rFont val="Calibri"/>
        <family val="2"/>
      </rPr>
      <t>c.11.</t>
    </r>
  </si>
  <si>
    <t>treatment, storage or disposal operations</t>
  </si>
  <si>
    <r>
      <t>V.A.1.</t>
    </r>
    <r>
      <rPr>
        <i/>
        <sz val="11"/>
        <color theme="1"/>
        <rFont val="Calibri"/>
        <family val="2"/>
      </rPr>
      <t>c.12.</t>
    </r>
  </si>
  <si>
    <t>recreation areas</t>
  </si>
  <si>
    <r>
      <t>V.A.1.</t>
    </r>
    <r>
      <rPr>
        <i/>
        <sz val="11"/>
        <color theme="1"/>
        <rFont val="Calibri"/>
        <family val="2"/>
      </rPr>
      <t>c.13.</t>
    </r>
  </si>
  <si>
    <t>run-off control system</t>
  </si>
  <si>
    <r>
      <t>V.A.1.</t>
    </r>
    <r>
      <rPr>
        <i/>
        <sz val="11"/>
        <color theme="1"/>
        <rFont val="Calibri"/>
        <family val="2"/>
      </rPr>
      <t>c.14.</t>
    </r>
  </si>
  <si>
    <t>access and internal roads</t>
  </si>
  <si>
    <r>
      <t>V.A.1.</t>
    </r>
    <r>
      <rPr>
        <i/>
        <sz val="11"/>
        <color theme="1"/>
        <rFont val="Calibri"/>
        <family val="2"/>
      </rPr>
      <t>c.15.</t>
    </r>
  </si>
  <si>
    <t>storm, sanitary, and process sewerage system</t>
  </si>
  <si>
    <r>
      <t>V.A.1.</t>
    </r>
    <r>
      <rPr>
        <i/>
        <sz val="11"/>
        <color theme="1"/>
        <rFont val="Calibri"/>
        <family val="2"/>
      </rPr>
      <t>c.16.</t>
    </r>
  </si>
  <si>
    <t>loading and unloading areas</t>
  </si>
  <si>
    <r>
      <t>V.A.1.</t>
    </r>
    <r>
      <rPr>
        <i/>
        <sz val="11"/>
        <color theme="1"/>
        <rFont val="Calibri"/>
        <family val="2"/>
      </rPr>
      <t>c.17.</t>
    </r>
  </si>
  <si>
    <t>fire control facilities</t>
  </si>
  <si>
    <r>
      <t>V.A.1.</t>
    </r>
    <r>
      <rPr>
        <i/>
        <sz val="11"/>
        <color theme="1"/>
        <rFont val="Calibri"/>
        <family val="2"/>
      </rPr>
      <t>c.18.</t>
    </r>
  </si>
  <si>
    <t>barriers for drainage or flood control</t>
  </si>
  <si>
    <t>270.14(b)(19)(xi)</t>
  </si>
  <si>
    <r>
      <t>V.A.1.</t>
    </r>
    <r>
      <rPr>
        <i/>
        <sz val="11"/>
        <color theme="1"/>
        <rFont val="Calibri"/>
        <family val="2"/>
      </rPr>
      <t>c.19.</t>
    </r>
  </si>
  <si>
    <t>location and outline of operational units</t>
  </si>
  <si>
    <t>270.14(b)(19)(xii)</t>
  </si>
  <si>
    <r>
      <t>V.A.1.</t>
    </r>
    <r>
      <rPr>
        <i/>
        <sz val="11"/>
        <color theme="1"/>
        <rFont val="Calibri"/>
        <family val="2"/>
      </rPr>
      <t>c.20.</t>
    </r>
  </si>
  <si>
    <t>Additional information requirements found on topographic maps: (If any of the following information has been submitted as part of the GW Monitoring Report in Section VI, provide a reference to it here)</t>
  </si>
  <si>
    <r>
      <t>V.A.1.</t>
    </r>
    <r>
      <rPr>
        <i/>
        <sz val="11"/>
        <color theme="1"/>
        <rFont val="Calibri"/>
        <family val="2"/>
      </rPr>
      <t>c.20.a.</t>
    </r>
  </si>
  <si>
    <t>identification of the uppermost aquifer</t>
  </si>
  <si>
    <t>270.14(c)(2)</t>
  </si>
  <si>
    <r>
      <t>V.A.1.</t>
    </r>
    <r>
      <rPr>
        <i/>
        <sz val="11"/>
        <color theme="1"/>
        <rFont val="Calibri"/>
        <family val="2"/>
      </rPr>
      <t>c.20.b.</t>
    </r>
  </si>
  <si>
    <t>delineation of the waste management units</t>
  </si>
  <si>
    <t>270.14(c)(3)</t>
  </si>
  <si>
    <r>
      <t>V.A.1.</t>
    </r>
    <r>
      <rPr>
        <i/>
        <sz val="11"/>
        <color theme="1"/>
        <rFont val="Calibri"/>
        <family val="2"/>
      </rPr>
      <t>c.20.c.</t>
    </r>
  </si>
  <si>
    <t>property boundary</t>
  </si>
  <si>
    <r>
      <t>V.A.1.</t>
    </r>
    <r>
      <rPr>
        <i/>
        <sz val="11"/>
        <color theme="1"/>
        <rFont val="Calibri"/>
        <family val="2"/>
      </rPr>
      <t>c.20.d.</t>
    </r>
  </si>
  <si>
    <t>proposed “Point of Compliance” as defined under 264.95</t>
  </si>
  <si>
    <r>
      <t>V.A.1.</t>
    </r>
    <r>
      <rPr>
        <i/>
        <sz val="11"/>
        <color theme="1"/>
        <rFont val="Calibri"/>
        <family val="2"/>
      </rPr>
      <t>c.20.e.</t>
    </r>
  </si>
  <si>
    <t>proposed location of GW monitoring wells as required under 264.97</t>
  </si>
  <si>
    <r>
      <t>V.A.1.c.</t>
    </r>
    <r>
      <rPr>
        <i/>
        <sz val="11"/>
        <color theme="1"/>
        <rFont val="Calibri"/>
        <family val="2"/>
      </rPr>
      <t>21.</t>
    </r>
  </si>
  <si>
    <t>Information requirements for SWM units: (If any of the following information has been submitted as part of the Preliminary Review Checklist, provide a reference to it here)</t>
  </si>
  <si>
    <t>270.14(d)(1)</t>
  </si>
  <si>
    <r>
      <t>V.A.1.</t>
    </r>
    <r>
      <rPr>
        <i/>
        <sz val="11"/>
        <color theme="1"/>
        <rFont val="Calibri"/>
        <family val="2"/>
      </rPr>
      <t>c.21.a.</t>
    </r>
  </si>
  <si>
    <t>location of the unit on a topographic map</t>
  </si>
  <si>
    <t>270.14(d)(1)(i)</t>
  </si>
  <si>
    <r>
      <t>V.A.1.</t>
    </r>
    <r>
      <rPr>
        <i/>
        <sz val="11"/>
        <color theme="1"/>
        <rFont val="Calibri"/>
        <family val="2"/>
      </rPr>
      <t>c.21.b.</t>
    </r>
  </si>
  <si>
    <t>designation of type of unit</t>
  </si>
  <si>
    <t>270.14(d)(1)(ii)</t>
  </si>
  <si>
    <r>
      <t>V.A.1.</t>
    </r>
    <r>
      <rPr>
        <i/>
        <sz val="11"/>
        <color theme="1"/>
        <rFont val="Calibri"/>
        <family val="2"/>
      </rPr>
      <t>c.21.c.</t>
    </r>
  </si>
  <si>
    <t>general dimensions and structural description</t>
  </si>
  <si>
    <t>270.14(d)(1)(iii)</t>
  </si>
  <si>
    <r>
      <t>V.A.1.</t>
    </r>
    <r>
      <rPr>
        <i/>
        <sz val="11"/>
        <color theme="1"/>
        <rFont val="Calibri"/>
        <family val="2"/>
      </rPr>
      <t>c.21.d.</t>
    </r>
  </si>
  <si>
    <t>when unit was operated</t>
  </si>
  <si>
    <t>270.14(d)(1)(iv)</t>
  </si>
  <si>
    <r>
      <t>V.A.1.</t>
    </r>
    <r>
      <rPr>
        <i/>
        <sz val="11"/>
        <color theme="1"/>
        <rFont val="Calibri"/>
        <family val="2"/>
      </rPr>
      <t>c.21.e.</t>
    </r>
  </si>
  <si>
    <t>specification of wastes that have been managed at the unit, to the extent available</t>
  </si>
  <si>
    <t>270.14(d)(1)(v)</t>
  </si>
  <si>
    <t>V.A.2.</t>
  </si>
  <si>
    <t xml:space="preserve">Provide design, construction, and operational information of features to mitigate unsuitable site characteristics where applicable (information covered under Sections I.E &amp; II.F) as specified in the rules </t>
  </si>
  <si>
    <t>335.204(a) - 335.204 (f)</t>
  </si>
  <si>
    <t>V.A.3.</t>
  </si>
  <si>
    <t>V.A.3.a.</t>
  </si>
  <si>
    <t>Provide schedule of compliance for retrofitting (if applicable)</t>
  </si>
  <si>
    <t>270.33(a)(2); 270.33(b)</t>
  </si>
  <si>
    <t>V.A.3.b.</t>
  </si>
  <si>
    <t xml:space="preserve">Provide construction schedule of commercial HW management units in the application for commercial HW management facilities, permit applications (new, renewal, or interim status applications, major amendments, or Class 3 modifications submitted after 11/23/94), adhering to the time limitation </t>
  </si>
  <si>
    <t>V.A.4.</t>
  </si>
  <si>
    <t>Provide detailed plans and specifications individually sealed, signed and dated by a licensed professional engineer with current Texas registration along with the Registered Engineering Firm’s name and Registration Number; Note: For applications subject to post-closure only, submittal of as-built plans and specifications for the final cover system, individually for the unit and sealed, signed and dated by a licensed professional engineer with current Texas registration along with the Registered Engineering Firm’s name and Registration Number would satisfy this requirement; Other as-built plans and specifications for the unit may be submitted upon request</t>
  </si>
  <si>
    <t>270.14; 305.50(a)(7)</t>
  </si>
  <si>
    <t>V.B.</t>
  </si>
  <si>
    <t>335.152(a)(7); 264 subpart I</t>
  </si>
  <si>
    <t>V.B.1.</t>
  </si>
  <si>
    <t>Provide an Engineering Report with information specified in: 264.170-173, 264.175-264.177, and 270.15</t>
  </si>
  <si>
    <t>264.170-173; 264.175-177; 270.15</t>
  </si>
  <si>
    <r>
      <t>V.B.1.</t>
    </r>
    <r>
      <rPr>
        <i/>
        <sz val="11"/>
        <color theme="1"/>
        <rFont val="Calibri"/>
        <family val="2"/>
      </rPr>
      <t>a.</t>
    </r>
  </si>
  <si>
    <t>Complete and submit Table V.B - Container Storage Areas in hard copy and editable electronic format</t>
  </si>
  <si>
    <r>
      <t>V.B.1.</t>
    </r>
    <r>
      <rPr>
        <i/>
        <sz val="11"/>
        <color theme="1"/>
        <rFont val="Calibri"/>
        <family val="2"/>
      </rPr>
      <t>b.</t>
    </r>
  </si>
  <si>
    <r>
      <t xml:space="preserve">Provide required additional information:  </t>
    </r>
    <r>
      <rPr>
        <sz val="10"/>
        <color rgb="FFFF0000"/>
        <rFont val="Arial"/>
        <family val="2"/>
      </rPr>
      <t/>
    </r>
  </si>
  <si>
    <r>
      <t>V.B.1.</t>
    </r>
    <r>
      <rPr>
        <i/>
        <sz val="11"/>
        <color theme="1"/>
        <rFont val="Calibri"/>
        <family val="2"/>
      </rPr>
      <t>b.1.</t>
    </r>
  </si>
  <si>
    <t xml:space="preserve">Aisle space requirements  </t>
  </si>
  <si>
    <r>
      <t>V.B.1.</t>
    </r>
    <r>
      <rPr>
        <i/>
        <sz val="11"/>
        <color theme="1"/>
        <rFont val="Calibri"/>
        <family val="2"/>
      </rPr>
      <t>b.2.</t>
    </r>
  </si>
  <si>
    <t xml:space="preserve">Condition of containers  </t>
  </si>
  <si>
    <r>
      <t>V.B.1.</t>
    </r>
    <r>
      <rPr>
        <i/>
        <sz val="11"/>
        <color theme="1"/>
        <rFont val="Calibri"/>
        <family val="2"/>
      </rPr>
      <t>b.3.</t>
    </r>
  </si>
  <si>
    <t xml:space="preserve">Compatibility of waste with containers  </t>
  </si>
  <si>
    <r>
      <t>V.B.1.</t>
    </r>
    <r>
      <rPr>
        <i/>
        <sz val="11"/>
        <color theme="1"/>
        <rFont val="Calibri"/>
        <family val="2"/>
      </rPr>
      <t>b.4.</t>
    </r>
  </si>
  <si>
    <t xml:space="preserve">Container management practices  </t>
  </si>
  <si>
    <r>
      <t>V.B.1.</t>
    </r>
    <r>
      <rPr>
        <i/>
        <sz val="11"/>
        <color theme="1"/>
        <rFont val="Calibri"/>
        <family val="2"/>
      </rPr>
      <t>b.5.</t>
    </r>
  </si>
  <si>
    <t xml:space="preserve">Air Emission Standards (Part 264 Subpart AA, BB, and CC Requirements)  </t>
  </si>
  <si>
    <t>V.B.2.</t>
  </si>
  <si>
    <t>Provide the design and operation for containment system including diagrams and engineering drawings (plans):</t>
  </si>
  <si>
    <r>
      <t>V.B.2.</t>
    </r>
    <r>
      <rPr>
        <i/>
        <sz val="11"/>
        <color theme="1"/>
        <rFont val="Calibri"/>
        <family val="2"/>
      </rPr>
      <t>~.1.</t>
    </r>
  </si>
  <si>
    <t>A base which is free of cracks or gaps must underlay the containers; the base must be sloped, or the containment system must be designed and operated to drain and remove liquids resulting from leaks, spills or precipitation</t>
  </si>
  <si>
    <t>264.175(b)(1-2)</t>
  </si>
  <si>
    <r>
      <t>V.B.2.</t>
    </r>
    <r>
      <rPr>
        <i/>
        <sz val="11"/>
        <color theme="1"/>
        <rFont val="Calibri"/>
        <family val="2"/>
      </rPr>
      <t>~.2.</t>
    </r>
  </si>
  <si>
    <t>Overflow prevention</t>
  </si>
  <si>
    <t>264.175(b)(5); 270.15(a)(5)</t>
  </si>
  <si>
    <r>
      <t>V.B.2.</t>
    </r>
    <r>
      <rPr>
        <i/>
        <sz val="11"/>
        <color theme="1"/>
        <rFont val="Calibri"/>
        <family val="2"/>
      </rPr>
      <t>~.3.</t>
    </r>
  </si>
  <si>
    <t>Basic design parameters, dimensions, and materials of construction</t>
  </si>
  <si>
    <t>270.15(a)(1)</t>
  </si>
  <si>
    <r>
      <t>V.B.2.</t>
    </r>
    <r>
      <rPr>
        <i/>
        <sz val="11"/>
        <color theme="1"/>
        <rFont val="Calibri"/>
        <family val="2"/>
      </rPr>
      <t>~.4.</t>
    </r>
  </si>
  <si>
    <t>Drainage design:</t>
  </si>
  <si>
    <t>270.15(a)(2)</t>
  </si>
  <si>
    <t>V.B.2.a.</t>
  </si>
  <si>
    <t>Containment system must have sufficient capacity to contain 10% volume of containers or volume of largest container (TCEQ recommends 25-yr, 24-hr rainfall event for extra capacity of uncovered areas)</t>
  </si>
  <si>
    <t>264.175(b)(3), 270.15(a)(3)</t>
  </si>
  <si>
    <t>V.B.2.b.</t>
  </si>
  <si>
    <t>Run-on prevention (TCEQ recommends 25-yr, 24-hr rainfall event to calculate the excess capacity)</t>
  </si>
  <si>
    <t>264.175(b)(4); 270.15(a)(4)</t>
  </si>
  <si>
    <t>V.B.3.</t>
  </si>
  <si>
    <t>Wastes Containing No Free Liquids</t>
  </si>
  <si>
    <t>264.175(c)</t>
  </si>
  <si>
    <r>
      <t>V.B.3.</t>
    </r>
    <r>
      <rPr>
        <i/>
        <sz val="11"/>
        <color theme="1"/>
        <rFont val="Calibri"/>
        <family val="2"/>
      </rPr>
      <t>~.</t>
    </r>
  </si>
  <si>
    <t>Storage areas that store containers holding only wastes that do not contain free liquids need not have a containment system, provided that:</t>
  </si>
  <si>
    <r>
      <t>V.B.3.</t>
    </r>
    <r>
      <rPr>
        <i/>
        <sz val="11"/>
        <color theme="1"/>
        <rFont val="Calibri"/>
        <family val="2"/>
      </rPr>
      <t>~.1.</t>
    </r>
  </si>
  <si>
    <t>Storage area is sloped or designed and operated to drain and remove liquid resulting from precipitation; Submit a demonstration</t>
  </si>
  <si>
    <t>264.175(c)(1)</t>
  </si>
  <si>
    <r>
      <t>V.B.3.</t>
    </r>
    <r>
      <rPr>
        <i/>
        <sz val="11"/>
        <color theme="1"/>
        <rFont val="Calibri"/>
        <family val="2"/>
      </rPr>
      <t>~.2.</t>
    </r>
  </si>
  <si>
    <t xml:space="preserve">Containers are elevated or otherwise protected from contact with accumulated liquid the following info; Submit a demonstration that includes: </t>
  </si>
  <si>
    <t>264.175(c)(2)</t>
  </si>
  <si>
    <t>V.B.3.a.</t>
  </si>
  <si>
    <t>Test procedures and results that wastes do not contain free liquid</t>
  </si>
  <si>
    <t>270.15(b)(1)</t>
  </si>
  <si>
    <t>V.B.3.b.</t>
  </si>
  <si>
    <t>Design and operation of storage to remove and drain liquids</t>
  </si>
  <si>
    <t>270.15(b)(2)</t>
  </si>
  <si>
    <r>
      <t>V.B.3.</t>
    </r>
    <r>
      <rPr>
        <i/>
        <sz val="11"/>
        <color theme="1"/>
        <rFont val="Calibri"/>
        <family val="2"/>
      </rPr>
      <t>~.3.</t>
    </r>
  </si>
  <si>
    <t>Provide the design and operation (264.175(b)) for containers holding Dioxin wastes (FO20, FO21, FO22, FO23, FO26 and FO27) that do not contain free liquids</t>
  </si>
  <si>
    <t>264.175(d)</t>
  </si>
  <si>
    <t>V.B.4.</t>
  </si>
  <si>
    <t>Provide engineering report drawings with buffer zone requirements if container storage area manages ignitable or reactive wastes. Containers holding ignitable or reactive waste must be located at least 15 meters (50 feet) from the facility's property line.</t>
  </si>
  <si>
    <t>264.17; 264.176</t>
  </si>
  <si>
    <t>V.B.5.</t>
  </si>
  <si>
    <t xml:space="preserve">Provide information here about special requirements of incompatible wastes, or reference information provided in Section IV  </t>
  </si>
  <si>
    <t>V.B.6.</t>
  </si>
  <si>
    <t>V.B.7.</t>
  </si>
  <si>
    <t xml:space="preserve">Provide detailed plans and specifications individually sealed and dated by a licensed professional engineer with current Texas registration along with the Registered Engineering Firm’s name and Registration Number  </t>
  </si>
  <si>
    <t>270.14(a); 305.50(a)(7)</t>
  </si>
  <si>
    <t>V.C.</t>
  </si>
  <si>
    <t>335.152(a)(8); 264 subpart J</t>
  </si>
  <si>
    <r>
      <t>V.C.</t>
    </r>
    <r>
      <rPr>
        <i/>
        <sz val="11"/>
        <color theme="1"/>
        <rFont val="Calibri"/>
        <family val="2"/>
      </rPr>
      <t>~.</t>
    </r>
  </si>
  <si>
    <t>Provide an Engineering Report with information specified in: 264.190-194, 264.196, 264.198-199, and 270.16.</t>
  </si>
  <si>
    <t>264.190-194; 264.196; 264.198-199; 270.16</t>
  </si>
  <si>
    <t>V.C.1.</t>
  </si>
  <si>
    <t>Complete and submit Table V.C. - Tanks and Tank System in hard copy and editable electronic format</t>
  </si>
  <si>
    <t>V.C.2.</t>
  </si>
  <si>
    <t>If tank will manage ignitable or reactive waste, describe and provide drawings demonstrating the buffer zone requirements in the engineering report</t>
  </si>
  <si>
    <t>264.17; 264.198</t>
  </si>
  <si>
    <t>V.C.3.</t>
  </si>
  <si>
    <t xml:space="preserve">If tank will manage incompatible waste, describe special requirements and procedures </t>
  </si>
  <si>
    <t>264.17; 264.199</t>
  </si>
  <si>
    <t>V.C.4.</t>
  </si>
  <si>
    <t xml:space="preserve">Submit written assessments and certification and reviewed by a licensed PE for existing tank system(s) without adequate secondary containment  </t>
  </si>
  <si>
    <t>264.191; 264.193; 270.11(d)</t>
  </si>
  <si>
    <t>V.C.5.</t>
  </si>
  <si>
    <t>Specify if tank has been derated or if the permitted capacity is different from the design capacity</t>
  </si>
  <si>
    <r>
      <t>V.C.</t>
    </r>
    <r>
      <rPr>
        <i/>
        <sz val="11"/>
        <color theme="1"/>
        <rFont val="Calibri"/>
        <family val="2"/>
      </rPr>
      <t>6.</t>
    </r>
  </si>
  <si>
    <r>
      <t xml:space="preserve">Provide in the report for Tanks and Tank Systems all applicable aspects listed below, with supporting drawings, calculations, and certifications provided as attachments: </t>
    </r>
    <r>
      <rPr>
        <sz val="10"/>
        <color theme="4"/>
        <rFont val="Arial"/>
        <family val="2"/>
      </rPr>
      <t/>
    </r>
  </si>
  <si>
    <r>
      <t>V.C.</t>
    </r>
    <r>
      <rPr>
        <i/>
        <sz val="11"/>
        <color theme="1"/>
        <rFont val="Calibri"/>
        <family val="2"/>
      </rPr>
      <t>6.a.</t>
    </r>
  </si>
  <si>
    <r>
      <t xml:space="preserve">40 CFR 264.193 Exemption from  Secondary Containment Requirements:  a) Based on management of </t>
    </r>
    <r>
      <rPr>
        <u/>
        <sz val="11"/>
        <rFont val="Calibri"/>
        <family val="2"/>
      </rPr>
      <t>No Free Liquids</t>
    </r>
    <r>
      <rPr>
        <sz val="11"/>
        <rFont val="Calibri"/>
        <family val="2"/>
      </rPr>
      <t xml:space="preserve"> in Tanks within a building with an impermeable flooring; OR,  b) Based on  tanks systems and sumps that serve as secondary containment to collect or contain releases of hazardous materials </t>
    </r>
  </si>
  <si>
    <t>264.190(a); 264.190(b)</t>
  </si>
  <si>
    <r>
      <t>V.C.</t>
    </r>
    <r>
      <rPr>
        <i/>
        <sz val="11"/>
        <color theme="1"/>
        <rFont val="Calibri"/>
        <family val="2"/>
      </rPr>
      <t>6.b.</t>
    </r>
  </si>
  <si>
    <t>Address response to leaks, spills and/or the disposition of leaking or unfit for-use tank systems, including:</t>
  </si>
  <si>
    <r>
      <t>V.C.</t>
    </r>
    <r>
      <rPr>
        <i/>
        <sz val="11"/>
        <color theme="1"/>
        <rFont val="Calibri"/>
        <family val="2"/>
      </rPr>
      <t>6.b.1.</t>
    </r>
  </si>
  <si>
    <t>Cessation of use; prevent flow or addition of wastes</t>
  </si>
  <si>
    <t>264.196(a)</t>
  </si>
  <si>
    <r>
      <t>V.C.</t>
    </r>
    <r>
      <rPr>
        <i/>
        <sz val="11"/>
        <color theme="1"/>
        <rFont val="Calibri"/>
        <family val="2"/>
      </rPr>
      <t>6.b.2.</t>
    </r>
  </si>
  <si>
    <t>Removal of waste from tank system or secondary containment system</t>
  </si>
  <si>
    <t>264.196(b)</t>
  </si>
  <si>
    <r>
      <t>V.C.</t>
    </r>
    <r>
      <rPr>
        <i/>
        <sz val="11"/>
        <color theme="1"/>
        <rFont val="Calibri"/>
        <family val="2"/>
      </rPr>
      <t>6.b.3.</t>
    </r>
  </si>
  <si>
    <t>Containment of visible releases to environment</t>
  </si>
  <si>
    <t>264.196(c)</t>
  </si>
  <si>
    <r>
      <t>V.C.</t>
    </r>
    <r>
      <rPr>
        <i/>
        <sz val="11"/>
        <color theme="1"/>
        <rFont val="Calibri"/>
        <family val="2"/>
      </rPr>
      <t>6.b.4.</t>
    </r>
  </si>
  <si>
    <t>Notification, reports</t>
  </si>
  <si>
    <t>264.196(d)</t>
  </si>
  <si>
    <r>
      <t>V.C.</t>
    </r>
    <r>
      <rPr>
        <i/>
        <sz val="11"/>
        <color theme="1"/>
        <rFont val="Calibri"/>
        <family val="2"/>
      </rPr>
      <t>6.b.5.</t>
    </r>
  </si>
  <si>
    <t>Notification of secondary containment repair</t>
  </si>
  <si>
    <t>264.196(e)</t>
  </si>
  <si>
    <r>
      <t>V.C.</t>
    </r>
    <r>
      <rPr>
        <i/>
        <sz val="11"/>
        <color theme="1"/>
        <rFont val="Calibri"/>
        <family val="2"/>
      </rPr>
      <t>6.b.6.</t>
    </r>
  </si>
  <si>
    <t>264.196(f)</t>
  </si>
  <si>
    <r>
      <t>V.C.</t>
    </r>
    <r>
      <rPr>
        <i/>
        <sz val="11"/>
        <color theme="1"/>
        <rFont val="Calibri"/>
        <family val="2"/>
      </rPr>
      <t>6.c.</t>
    </r>
  </si>
  <si>
    <r>
      <t>V.C.</t>
    </r>
    <r>
      <rPr>
        <i/>
        <sz val="11"/>
        <color theme="1"/>
        <rFont val="Calibri"/>
        <family val="2"/>
      </rPr>
      <t>6.c.1.</t>
    </r>
  </si>
  <si>
    <t>Assessment of existing system’s integrity certified by a licensed PE</t>
  </si>
  <si>
    <t>264.191(a)</t>
  </si>
  <si>
    <r>
      <t>V.C.</t>
    </r>
    <r>
      <rPr>
        <i/>
        <sz val="11"/>
        <color theme="1"/>
        <rFont val="Calibri"/>
        <family val="2"/>
      </rPr>
      <t>6.c.2.</t>
    </r>
  </si>
  <si>
    <t>Design standards</t>
  </si>
  <si>
    <t>264.191(b)(1)</t>
  </si>
  <si>
    <r>
      <t>V.C.</t>
    </r>
    <r>
      <rPr>
        <i/>
        <sz val="11"/>
        <color theme="1"/>
        <rFont val="Calibri"/>
        <family val="2"/>
      </rPr>
      <t>6.c.3.</t>
    </r>
  </si>
  <si>
    <t>Hazardous characteristics of wastes in tanks</t>
  </si>
  <si>
    <t>264.191(b)(2)</t>
  </si>
  <si>
    <r>
      <t>V.C.</t>
    </r>
    <r>
      <rPr>
        <i/>
        <sz val="11"/>
        <color theme="1"/>
        <rFont val="Calibri"/>
        <family val="2"/>
      </rPr>
      <t>6.c.4.</t>
    </r>
  </si>
  <si>
    <t>Existing corrosion protection</t>
  </si>
  <si>
    <t>264.191(b)(3)</t>
  </si>
  <si>
    <r>
      <t>V.C.</t>
    </r>
    <r>
      <rPr>
        <i/>
        <sz val="11"/>
        <color theme="1"/>
        <rFont val="Calibri"/>
        <family val="2"/>
      </rPr>
      <t>6.c.5.</t>
    </r>
  </si>
  <si>
    <t>Age of tank(s)</t>
  </si>
  <si>
    <t>264.191(b)(4)</t>
  </si>
  <si>
    <r>
      <t>V.C.</t>
    </r>
    <r>
      <rPr>
        <i/>
        <sz val="11"/>
        <color theme="1"/>
        <rFont val="Calibri"/>
        <family val="2"/>
      </rPr>
      <t>6.c.6.</t>
    </r>
  </si>
  <si>
    <t xml:space="preserve">For non-enterable tanks - Leak test/integrity examination </t>
  </si>
  <si>
    <t>264.191(b)(5)</t>
  </si>
  <si>
    <r>
      <t>V.C.</t>
    </r>
    <r>
      <rPr>
        <i/>
        <sz val="11"/>
        <color theme="1"/>
        <rFont val="Calibri"/>
        <family val="2"/>
      </rPr>
      <t>6.d.</t>
    </r>
  </si>
  <si>
    <t>Provide assessment of new tank systems or components, including:</t>
  </si>
  <si>
    <r>
      <t>V.C.</t>
    </r>
    <r>
      <rPr>
        <i/>
        <sz val="11"/>
        <color theme="1"/>
        <rFont val="Calibri"/>
        <family val="2"/>
      </rPr>
      <t>6.d.1.</t>
    </r>
  </si>
  <si>
    <t>Assessment of new tank system’s integrity certified by a licensed PE</t>
  </si>
  <si>
    <t>264.192(a); 270.11(d); 270.16(a)</t>
  </si>
  <si>
    <r>
      <t>V.C.</t>
    </r>
    <r>
      <rPr>
        <i/>
        <sz val="11"/>
        <color theme="1"/>
        <rFont val="Calibri"/>
        <family val="2"/>
      </rPr>
      <t>6.d.2.</t>
    </r>
  </si>
  <si>
    <t>264.192(a)(1)</t>
  </si>
  <si>
    <r>
      <t>V.C.</t>
    </r>
    <r>
      <rPr>
        <i/>
        <sz val="11"/>
        <color theme="1"/>
        <rFont val="Calibri"/>
        <family val="2"/>
      </rPr>
      <t>6.d.3.</t>
    </r>
  </si>
  <si>
    <t>Hazardous characteristics of wastes</t>
  </si>
  <si>
    <t>264.192(a)(2)</t>
  </si>
  <si>
    <r>
      <t>V.C.</t>
    </r>
    <r>
      <rPr>
        <i/>
        <sz val="11"/>
        <color theme="1"/>
        <rFont val="Calibri"/>
        <family val="2"/>
      </rPr>
      <t>6.d.4.</t>
    </r>
  </si>
  <si>
    <t>264.192(a)(3)(i-ii)</t>
  </si>
  <si>
    <r>
      <t>V.C.</t>
    </r>
    <r>
      <rPr>
        <i/>
        <sz val="11"/>
        <color theme="1"/>
        <rFont val="Calibri"/>
        <family val="2"/>
      </rPr>
      <t>6.e.</t>
    </r>
  </si>
  <si>
    <t>Provide tank system(s) plans and specifications, including:</t>
  </si>
  <si>
    <r>
      <t>V.C.</t>
    </r>
    <r>
      <rPr>
        <i/>
        <sz val="11"/>
        <color theme="1"/>
        <rFont val="Calibri"/>
        <family val="2"/>
      </rPr>
      <t>6.e.1.</t>
    </r>
  </si>
  <si>
    <t>Dimensions and capacity</t>
  </si>
  <si>
    <t>270.16(b)</t>
  </si>
  <si>
    <r>
      <t>V.C.</t>
    </r>
    <r>
      <rPr>
        <i/>
        <sz val="11"/>
        <color theme="1"/>
        <rFont val="Calibri"/>
        <family val="2"/>
      </rPr>
      <t>6.e.2.</t>
    </r>
  </si>
  <si>
    <t>Feed systems</t>
  </si>
  <si>
    <t>270.16(c)</t>
  </si>
  <si>
    <r>
      <t>V.C.</t>
    </r>
    <r>
      <rPr>
        <i/>
        <sz val="11"/>
        <color theme="1"/>
        <rFont val="Calibri"/>
        <family val="2"/>
      </rPr>
      <t>6.e.3.</t>
    </r>
  </si>
  <si>
    <t>Piping, instrumentation, process flow</t>
  </si>
  <si>
    <t>270.16(d)</t>
  </si>
  <si>
    <r>
      <t>V.C.</t>
    </r>
    <r>
      <rPr>
        <i/>
        <sz val="11"/>
        <color theme="1"/>
        <rFont val="Calibri"/>
        <family val="2"/>
      </rPr>
      <t>6.e.4.</t>
    </r>
  </si>
  <si>
    <t>External corrosion protection</t>
  </si>
  <si>
    <t>270.16(e)</t>
  </si>
  <si>
    <r>
      <t>V.C.</t>
    </r>
    <r>
      <rPr>
        <i/>
        <sz val="11"/>
        <color theme="1"/>
        <rFont val="Calibri"/>
        <family val="2"/>
      </rPr>
      <t>6.e.5.</t>
    </r>
  </si>
  <si>
    <t>Description of tank system installation and testing plans and procedures</t>
  </si>
  <si>
    <t>270.16(f)</t>
  </si>
  <si>
    <r>
      <t>V.C.</t>
    </r>
    <r>
      <rPr>
        <i/>
        <sz val="11"/>
        <color theme="1"/>
        <rFont val="Calibri"/>
        <family val="2"/>
      </rPr>
      <t>6.e.6.</t>
    </r>
  </si>
  <si>
    <t>Plans and description of the design, construction and operation of the secondary containment system for each tank system</t>
  </si>
  <si>
    <t>270.16(g)</t>
  </si>
  <si>
    <r>
      <t>V.C.</t>
    </r>
    <r>
      <rPr>
        <i/>
        <sz val="11"/>
        <color theme="1"/>
        <rFont val="Calibri"/>
        <family val="2"/>
      </rPr>
      <t>6.e.7.</t>
    </r>
  </si>
  <si>
    <t>Description of overfill and spill control as required under 264.194(b):</t>
  </si>
  <si>
    <t>270.16(i)</t>
  </si>
  <si>
    <r>
      <t>V.C.</t>
    </r>
    <r>
      <rPr>
        <i/>
        <sz val="11"/>
        <color theme="1"/>
        <rFont val="Calibri"/>
        <family val="2"/>
      </rPr>
      <t>6.e.7.a.</t>
    </r>
  </si>
  <si>
    <t>Spill prevention controls</t>
  </si>
  <si>
    <t>264.194(b)(1)</t>
  </si>
  <si>
    <r>
      <t>V.C.</t>
    </r>
    <r>
      <rPr>
        <i/>
        <sz val="11"/>
        <color theme="1"/>
        <rFont val="Calibri"/>
        <family val="2"/>
      </rPr>
      <t>6.e.7.b.</t>
    </r>
  </si>
  <si>
    <t>Overfill prevention controls</t>
  </si>
  <si>
    <t>264.194(b)(2)</t>
  </si>
  <si>
    <r>
      <t>V.C.</t>
    </r>
    <r>
      <rPr>
        <i/>
        <sz val="11"/>
        <color theme="1"/>
        <rFont val="Calibri"/>
        <family val="2"/>
      </rPr>
      <t>6.e.7.c.</t>
    </r>
  </si>
  <si>
    <t>Maintenance of sufficient freeboard for uncovered tanks if no other controls to prevent overfilling</t>
  </si>
  <si>
    <t>264.194(b)(3)</t>
  </si>
  <si>
    <r>
      <t>V.C.</t>
    </r>
    <r>
      <rPr>
        <i/>
        <sz val="11"/>
        <color theme="1"/>
        <rFont val="Calibri"/>
        <family val="2"/>
      </rPr>
      <t>6.e.8.</t>
    </r>
  </si>
  <si>
    <t>Special requirements for ignitable or reactive wastes</t>
  </si>
  <si>
    <t>264.198; 270.16(j)</t>
  </si>
  <si>
    <r>
      <t>V.C.</t>
    </r>
    <r>
      <rPr>
        <i/>
        <sz val="11"/>
        <color theme="1"/>
        <rFont val="Calibri"/>
        <family val="2"/>
      </rPr>
      <t>6.e.9.</t>
    </r>
  </si>
  <si>
    <t>Special requirements for incompatible wastes.</t>
  </si>
  <si>
    <t>264.199; 270.16(j)</t>
  </si>
  <si>
    <r>
      <t>V.C.</t>
    </r>
    <r>
      <rPr>
        <i/>
        <sz val="11"/>
        <color theme="1"/>
        <rFont val="Calibri"/>
        <family val="2"/>
      </rPr>
      <t>6.e.10.</t>
    </r>
  </si>
  <si>
    <t>Information on air emission control equipment as required in 270.27</t>
  </si>
  <si>
    <t>270.16(k)</t>
  </si>
  <si>
    <r>
      <t>V.C.</t>
    </r>
    <r>
      <rPr>
        <i/>
        <sz val="11"/>
        <color theme="1"/>
        <rFont val="Calibri"/>
        <family val="2"/>
      </rPr>
      <t>6.f.</t>
    </r>
  </si>
  <si>
    <t>Secondary containment system:  Should be capable of detecting and accumulating releases until collected material is removed</t>
  </si>
  <si>
    <t>264.193(b)(1); 264.193(b)(2)</t>
  </si>
  <si>
    <r>
      <t>V.C.</t>
    </r>
    <r>
      <rPr>
        <i/>
        <sz val="11"/>
        <color theme="1"/>
        <rFont val="Calibri"/>
        <family val="2"/>
      </rPr>
      <t>6.f.1.</t>
    </r>
  </si>
  <si>
    <t>Provide minimum requirements, including:</t>
  </si>
  <si>
    <t>264.193(c)</t>
  </si>
  <si>
    <r>
      <t>V.C.</t>
    </r>
    <r>
      <rPr>
        <i/>
        <sz val="11"/>
        <color theme="1"/>
        <rFont val="Calibri"/>
        <family val="2"/>
      </rPr>
      <t>6.f.1.a.</t>
    </r>
  </si>
  <si>
    <t>Compatibility, strength</t>
  </si>
  <si>
    <t>264.193(c)(1)</t>
  </si>
  <si>
    <r>
      <t>V.C.</t>
    </r>
    <r>
      <rPr>
        <i/>
        <sz val="11"/>
        <color theme="1"/>
        <rFont val="Calibri"/>
        <family val="2"/>
      </rPr>
      <t>6.f.1.b.</t>
    </r>
  </si>
  <si>
    <t>Foundation strength</t>
  </si>
  <si>
    <t>264.193(c)(2)</t>
  </si>
  <si>
    <r>
      <t>V.C.</t>
    </r>
    <r>
      <rPr>
        <i/>
        <sz val="11"/>
        <color theme="1"/>
        <rFont val="Calibri"/>
        <family val="2"/>
      </rPr>
      <t>6.f.1.c.</t>
    </r>
  </si>
  <si>
    <t>Detect leak within 24 hours</t>
  </si>
  <si>
    <t>264.193(c)(3)</t>
  </si>
  <si>
    <r>
      <t>V.C.</t>
    </r>
    <r>
      <rPr>
        <i/>
        <sz val="11"/>
        <color theme="1"/>
        <rFont val="Calibri"/>
        <family val="2"/>
      </rPr>
      <t>6.f.1.d.</t>
    </r>
  </si>
  <si>
    <t>Drain/remove liquid within 24 hours</t>
  </si>
  <si>
    <t>264.193(c)(4)</t>
  </si>
  <si>
    <r>
      <t>V.C.</t>
    </r>
    <r>
      <rPr>
        <i/>
        <sz val="11"/>
        <color theme="1"/>
        <rFont val="Calibri"/>
        <family val="2"/>
      </rPr>
      <t>6.f.2.</t>
    </r>
  </si>
  <si>
    <t>Include one or more of the following devices for secondary containment:</t>
  </si>
  <si>
    <t>264.193(d)</t>
  </si>
  <si>
    <r>
      <t>V.C.</t>
    </r>
    <r>
      <rPr>
        <i/>
        <sz val="11"/>
        <color theme="1"/>
        <rFont val="Calibri"/>
        <family val="2"/>
      </rPr>
      <t>6.f.2.a.</t>
    </r>
  </si>
  <si>
    <t>Liner external to the tank</t>
  </si>
  <si>
    <t>264.193(d)(1)</t>
  </si>
  <si>
    <r>
      <t>V.C.</t>
    </r>
    <r>
      <rPr>
        <i/>
        <sz val="11"/>
        <color theme="1"/>
        <rFont val="Calibri"/>
        <family val="2"/>
      </rPr>
      <t>6.f.2.b.</t>
    </r>
  </si>
  <si>
    <t>Vault</t>
  </si>
  <si>
    <t>264.193(d)(2)</t>
  </si>
  <si>
    <r>
      <t>V.C.</t>
    </r>
    <r>
      <rPr>
        <i/>
        <sz val="11"/>
        <color theme="1"/>
        <rFont val="Calibri"/>
        <family val="2"/>
      </rPr>
      <t>6.f.2.c.</t>
    </r>
  </si>
  <si>
    <t>Double-walled tank</t>
  </si>
  <si>
    <t>264.193(d)(3)</t>
  </si>
  <si>
    <r>
      <t>V.C.</t>
    </r>
    <r>
      <rPr>
        <i/>
        <sz val="11"/>
        <color theme="1"/>
        <rFont val="Calibri"/>
        <family val="2"/>
      </rPr>
      <t>6.f.2.d.</t>
    </r>
  </si>
  <si>
    <t>Justification for equivalent device submitted</t>
  </si>
  <si>
    <t>264.193(d)(4)</t>
  </si>
  <si>
    <r>
      <t>V.C.</t>
    </r>
    <r>
      <rPr>
        <i/>
        <sz val="11"/>
        <color theme="1"/>
        <rFont val="Calibri"/>
        <family val="2"/>
      </rPr>
      <t>6.g.</t>
    </r>
  </si>
  <si>
    <t xml:space="preserve">Provide documentation of containment requirements, including: </t>
  </si>
  <si>
    <t>264.193(e)</t>
  </si>
  <si>
    <r>
      <t>V.C.</t>
    </r>
    <r>
      <rPr>
        <i/>
        <sz val="11"/>
        <color theme="1"/>
        <rFont val="Calibri"/>
        <family val="2"/>
      </rPr>
      <t>6.g.1.</t>
    </r>
  </si>
  <si>
    <t>Tanks using External Liners and/or Vault  Systems must contain 100% of the capacity of the largest tank plus 25-yr, 24-hr infiltration or run-on</t>
  </si>
  <si>
    <t>264.193(e)(1)(i); 264.193(e)(2)(i); 264.193(e)(1)(ii); 264.193(e)(2)(ii)</t>
  </si>
  <si>
    <r>
      <t>V.C.</t>
    </r>
    <r>
      <rPr>
        <i/>
        <sz val="11"/>
        <color theme="1"/>
        <rFont val="Calibri"/>
        <family val="2"/>
      </rPr>
      <t>6.g.2.</t>
    </r>
  </si>
  <si>
    <t>External liner must be free of cracks or gaps, and must be designed and installed to surround the tank</t>
  </si>
  <si>
    <t>264.193(e)(1)(iii); 264.193(e)(1)(iv)</t>
  </si>
  <si>
    <r>
      <t>V.C.</t>
    </r>
    <r>
      <rPr>
        <i/>
        <sz val="11"/>
        <color theme="1"/>
        <rFont val="Calibri"/>
        <family val="2"/>
      </rPr>
      <t>6.g.3.</t>
    </r>
  </si>
  <si>
    <t>Vault must be constructed with chemical resistant water stops in  all joints and provided with an impermeable interior coating, means to protect against formation of ignitable vapors, and an exterior moisture barrier or an alternate means to protect against moisture incursion</t>
  </si>
  <si>
    <t>264.193(e)(2)(iii); 264.193(e)(2)(iv); 264.193(e)(2)(v); 264.193(e)(2)(vi)</t>
  </si>
  <si>
    <r>
      <t>V.C.</t>
    </r>
    <r>
      <rPr>
        <i/>
        <sz val="11"/>
        <color theme="1"/>
        <rFont val="Calibri"/>
        <family val="2"/>
      </rPr>
      <t>6.h.1.</t>
    </r>
  </si>
  <si>
    <t>A double-walled tank must completely envelope inner tank as an integral structure;</t>
  </si>
  <si>
    <t>264.193(e)(3)(i)</t>
  </si>
  <si>
    <r>
      <t>V.C.</t>
    </r>
    <r>
      <rPr>
        <i/>
        <sz val="11"/>
        <color theme="1"/>
        <rFont val="Calibri"/>
        <family val="2"/>
      </rPr>
      <t>6.h.2.</t>
    </r>
  </si>
  <si>
    <t xml:space="preserve">Protected from corrosion of both the interior and exterior tank shells. </t>
  </si>
  <si>
    <t>264.193(e)(3)(ii)</t>
  </si>
  <si>
    <r>
      <t>V.C.</t>
    </r>
    <r>
      <rPr>
        <i/>
        <sz val="11"/>
        <color theme="1"/>
        <rFont val="Calibri"/>
        <family val="2"/>
      </rPr>
      <t>6.h.3.</t>
    </r>
  </si>
  <si>
    <t>Provided with built-in continuous leak protection system</t>
  </si>
  <si>
    <t>264.193(e)(3)(iii)</t>
  </si>
  <si>
    <r>
      <t>V.C.</t>
    </r>
    <r>
      <rPr>
        <i/>
        <sz val="11"/>
        <color theme="1"/>
        <rFont val="Calibri"/>
        <family val="2"/>
      </rPr>
      <t>6.i.</t>
    </r>
  </si>
  <si>
    <t>Secondary containment for ancillary equipment.</t>
  </si>
  <si>
    <r>
      <t>V.C.</t>
    </r>
    <r>
      <rPr>
        <i/>
        <sz val="11"/>
        <color theme="1"/>
        <rFont val="Calibri"/>
        <family val="2"/>
      </rPr>
      <t>6.j.1.</t>
    </r>
  </si>
  <si>
    <t>Variance from secondary containment from the requirements of 264.193 &amp; 264.193(g):</t>
  </si>
  <si>
    <t>270.16(h)</t>
  </si>
  <si>
    <r>
      <t>V.C.</t>
    </r>
    <r>
      <rPr>
        <i/>
        <sz val="11"/>
        <color theme="1"/>
        <rFont val="Calibri"/>
        <family val="2"/>
      </rPr>
      <t>6.j.2.</t>
    </r>
  </si>
  <si>
    <t>Variance based on demonstration of equivalent protection of groundwater and surface.</t>
  </si>
  <si>
    <t>264.193(g)(1)(i-iv)</t>
  </si>
  <si>
    <r>
      <t>V.C.</t>
    </r>
    <r>
      <rPr>
        <i/>
        <sz val="11"/>
        <color theme="1"/>
        <rFont val="Calibri"/>
        <family val="2"/>
      </rPr>
      <t>6.j.3.</t>
    </r>
  </si>
  <si>
    <t>Variance on demonstration if no substantial present or potential hazard.</t>
  </si>
  <si>
    <t>264.193(g)(2)(i-iv)</t>
  </si>
  <si>
    <r>
      <t>V.C.</t>
    </r>
    <r>
      <rPr>
        <i/>
        <sz val="11"/>
        <color theme="1"/>
        <rFont val="Calibri"/>
        <family val="2"/>
      </rPr>
      <t>7.</t>
    </r>
  </si>
  <si>
    <t>Provide Inspection Requirements (may provide information either in the tank report with a complete Table III-D, or in Section III) and submit in hard copy and editable electronic format</t>
  </si>
  <si>
    <r>
      <t>V.C.</t>
    </r>
    <r>
      <rPr>
        <i/>
        <sz val="11"/>
        <color theme="1"/>
        <rFont val="Calibri"/>
        <family val="2"/>
      </rPr>
      <t>8.</t>
    </r>
  </si>
  <si>
    <t>Provide detailed plans and specifications individually sealed and dated by a licensed professional engineer with current Texas registration along with the Registered Engineering Firm’s name and Registration Number</t>
  </si>
  <si>
    <t>V.D.</t>
  </si>
  <si>
    <t>335.152(a)(9); 264 subpart K</t>
  </si>
  <si>
    <r>
      <t>V.D.</t>
    </r>
    <r>
      <rPr>
        <i/>
        <sz val="11"/>
        <color theme="1"/>
        <rFont val="Calibri"/>
        <family val="2"/>
      </rPr>
      <t>~.</t>
    </r>
  </si>
  <si>
    <t>Submit a surface impoundment report including at a minimum:</t>
  </si>
  <si>
    <r>
      <t>V.D.</t>
    </r>
    <r>
      <rPr>
        <i/>
        <sz val="11"/>
        <color theme="1"/>
        <rFont val="Calibri"/>
        <family val="2"/>
      </rPr>
      <t>~.a.</t>
    </r>
  </si>
  <si>
    <t>Costs associated with above-grade construction and the potential adverse effects</t>
  </si>
  <si>
    <t>305.50(a)(5)</t>
  </si>
  <si>
    <r>
      <t>V.D.</t>
    </r>
    <r>
      <rPr>
        <i/>
        <sz val="11"/>
        <color theme="1"/>
        <rFont val="Calibri"/>
        <family val="2"/>
      </rPr>
      <t>~.b.</t>
    </r>
  </si>
  <si>
    <t>For new SI located in recharge zone must include a hydrogeologic report prepared by a licensed professional geoscientist or PE along with the Registered Engineering Firm’s name and Registration Number</t>
  </si>
  <si>
    <t>305.50(a)(6)</t>
  </si>
  <si>
    <r>
      <t>V.D.</t>
    </r>
    <r>
      <rPr>
        <i/>
        <sz val="11"/>
        <color theme="1"/>
        <rFont val="Calibri"/>
        <family val="2"/>
      </rPr>
      <t>~.c.</t>
    </r>
  </si>
  <si>
    <t>Construction quality assurance program.</t>
  </si>
  <si>
    <t>264.19; EPA Publications 530-SW-85-014 and EPA/600/R-93/182, as applicable</t>
  </si>
  <si>
    <r>
      <t>V.D.</t>
    </r>
    <r>
      <rPr>
        <i/>
        <sz val="11"/>
        <color theme="1"/>
        <rFont val="Calibri"/>
        <family val="2"/>
      </rPr>
      <t>~.d.</t>
    </r>
  </si>
  <si>
    <t>Action leakage rate.</t>
  </si>
  <si>
    <t>264.222; 270.17(b)(5)</t>
  </si>
  <si>
    <r>
      <t>V.D.</t>
    </r>
    <r>
      <rPr>
        <i/>
        <sz val="11"/>
        <color theme="1"/>
        <rFont val="Calibri"/>
        <family val="2"/>
      </rPr>
      <t>~.e.</t>
    </r>
  </si>
  <si>
    <t>Response action plan.</t>
  </si>
  <si>
    <t>264.223; 270.17(b)(5)</t>
  </si>
  <si>
    <r>
      <t>V.D.</t>
    </r>
    <r>
      <rPr>
        <i/>
        <sz val="11"/>
        <color theme="1"/>
        <rFont val="Calibri"/>
        <family val="2"/>
      </rPr>
      <t>~.f.</t>
    </r>
  </si>
  <si>
    <t>Liner system exemption requests.</t>
  </si>
  <si>
    <t>335.168(b); 264.221(b)</t>
  </si>
  <si>
    <r>
      <t>V.D.</t>
    </r>
    <r>
      <rPr>
        <i/>
        <sz val="11"/>
        <color theme="1"/>
        <rFont val="Calibri"/>
        <family val="2"/>
      </rPr>
      <t>~.g.</t>
    </r>
  </si>
  <si>
    <t>Monitoring and inspection during construction.</t>
  </si>
  <si>
    <t>264.226(a)</t>
  </si>
  <si>
    <r>
      <t>V.D.</t>
    </r>
    <r>
      <rPr>
        <i/>
        <sz val="11"/>
        <color theme="1"/>
        <rFont val="Calibri"/>
        <family val="2"/>
      </rPr>
      <t>~.h.</t>
    </r>
  </si>
  <si>
    <t>Emergency repairs contingency plans.</t>
  </si>
  <si>
    <t>V.D.1.</t>
  </si>
  <si>
    <t>Complete and submit Table V.D.1. - Surface Impoundments in hard copy and editable electronic format</t>
  </si>
  <si>
    <t>270.17(a)</t>
  </si>
  <si>
    <t>V.D.2.</t>
  </si>
  <si>
    <t>If SI will manage ignitable or reactive wastes as indicated in Table V.D.1., include 264.17 &amp; 264.229 requirements in the engineering report</t>
  </si>
  <si>
    <t>264.17(b); 264.229</t>
  </si>
  <si>
    <t>V.D.3.</t>
  </si>
  <si>
    <t>If SI will manage incompatible wastes as indicated in Table V.D.1., include 264.17 and 264.230 requirements in the engineering report</t>
  </si>
  <si>
    <t>264.17(b); 264.230</t>
  </si>
  <si>
    <t>V.D.4.</t>
  </si>
  <si>
    <t>If SI will manage FO20, FO21, FO22, FO23, FO26, &amp; FO27 as indicated in Table V.D.1., include 264.231 requirement in the engineering report</t>
  </si>
  <si>
    <t>V.D.5.</t>
  </si>
  <si>
    <t>Describe the SI; include a plan view and cross-section</t>
  </si>
  <si>
    <t>270.17(b)</t>
  </si>
  <si>
    <t>V.D.6.</t>
  </si>
  <si>
    <t>Freeboard:  address Overtopping prevention resulting from:</t>
  </si>
  <si>
    <t>335.168(g); 264.221(g); 270.17(b)(6)</t>
  </si>
  <si>
    <r>
      <t>V.D.6.</t>
    </r>
    <r>
      <rPr>
        <i/>
        <sz val="11"/>
        <color theme="1"/>
        <rFont val="Calibri"/>
        <family val="2"/>
      </rPr>
      <t>a.</t>
    </r>
  </si>
  <si>
    <t>Overtopping prevention from 100-yr, 24-hr storm</t>
  </si>
  <si>
    <t>335.168(g)</t>
  </si>
  <si>
    <r>
      <t>V.D.6.</t>
    </r>
    <r>
      <rPr>
        <i/>
        <sz val="11"/>
        <color theme="1"/>
        <rFont val="Calibri"/>
        <family val="2"/>
      </rPr>
      <t>b.</t>
    </r>
  </si>
  <si>
    <t>Overfilling</t>
  </si>
  <si>
    <t>335.168(g); 264.221(g)</t>
  </si>
  <si>
    <r>
      <t>V.D.6.</t>
    </r>
    <r>
      <rPr>
        <i/>
        <sz val="11"/>
        <color theme="1"/>
        <rFont val="Calibri"/>
        <family val="2"/>
      </rPr>
      <t>c.</t>
    </r>
  </si>
  <si>
    <t>Wind</t>
  </si>
  <si>
    <r>
      <t>V.D.6.</t>
    </r>
    <r>
      <rPr>
        <i/>
        <sz val="11"/>
        <color theme="1"/>
        <rFont val="Calibri"/>
        <family val="2"/>
      </rPr>
      <t>d.</t>
    </r>
  </si>
  <si>
    <t>Wave action</t>
  </si>
  <si>
    <r>
      <t>V.D.6.</t>
    </r>
    <r>
      <rPr>
        <i/>
        <sz val="11"/>
        <color theme="1"/>
        <rFont val="Calibri"/>
        <family val="2"/>
      </rPr>
      <t>e.</t>
    </r>
  </si>
  <si>
    <t>Rainfall</t>
  </si>
  <si>
    <r>
      <t>V.D.6.</t>
    </r>
    <r>
      <rPr>
        <i/>
        <sz val="11"/>
        <color theme="1"/>
        <rFont val="Calibri"/>
        <family val="2"/>
      </rPr>
      <t>f.</t>
    </r>
  </si>
  <si>
    <t>Run-off/Run-on</t>
  </si>
  <si>
    <r>
      <t>V.D.6.</t>
    </r>
    <r>
      <rPr>
        <i/>
        <sz val="11"/>
        <color theme="1"/>
        <rFont val="Calibri"/>
        <family val="2"/>
      </rPr>
      <t>g.</t>
    </r>
  </si>
  <si>
    <t>Malfunctions of level controllers</t>
  </si>
  <si>
    <r>
      <t>V.D.7.</t>
    </r>
    <r>
      <rPr>
        <i/>
        <sz val="11"/>
        <color theme="1"/>
        <rFont val="Calibri"/>
        <family val="2"/>
      </rPr>
      <t>a.</t>
    </r>
  </si>
  <si>
    <t>Waste Flow:  If SI has inflow, describe overtopping prevention and provide appropriate detailed drawings</t>
  </si>
  <si>
    <r>
      <t>V.D.7.</t>
    </r>
    <r>
      <rPr>
        <i/>
        <sz val="11"/>
        <color theme="1"/>
        <rFont val="Calibri"/>
        <family val="2"/>
      </rPr>
      <t>b.</t>
    </r>
  </si>
  <si>
    <t>If SI is of flow-through design, describe the flow of waste including hydraulic profile</t>
  </si>
  <si>
    <t>335.168(i)</t>
  </si>
  <si>
    <t>V.D.8.</t>
  </si>
  <si>
    <t>Provide dike construction engineering drawings, diagrams and plans, including:</t>
  </si>
  <si>
    <t>264.221(h); 335.168(h)</t>
  </si>
  <si>
    <t>V.D.8.a.</t>
  </si>
  <si>
    <t>Dike engineering certification, certified by a licensed PE</t>
  </si>
  <si>
    <t>264.226(h); 305.50(a)(7)</t>
  </si>
  <si>
    <t>V.D.8.a.1.</t>
  </si>
  <si>
    <t>Stress of pressure from wastes</t>
  </si>
  <si>
    <t>264.226(c)(2)(iii)</t>
  </si>
  <si>
    <t>V.D.8.a.2.</t>
  </si>
  <si>
    <t>Will not fail due to scouring or piping</t>
  </si>
  <si>
    <t>264.226(h)</t>
  </si>
  <si>
    <t>V.D.8.b.</t>
  </si>
  <si>
    <t>Structural integrity certified by a licensed PE</t>
  </si>
  <si>
    <t>V.D.8.c.</t>
  </si>
  <si>
    <t>Report on dike design should include:</t>
  </si>
  <si>
    <t>V.D.8.c.1.</t>
  </si>
  <si>
    <t>Slope stability analysis</t>
  </si>
  <si>
    <t>V.D.8.c.2.</t>
  </si>
  <si>
    <t>Hydrostatic and hydrodynamic</t>
  </si>
  <si>
    <t>V.D.8.c.3.</t>
  </si>
  <si>
    <t>Storm loading</t>
  </si>
  <si>
    <t>V.D.8.c.4.</t>
  </si>
  <si>
    <t>Rapid draw down</t>
  </si>
  <si>
    <t>V.D.8.d.</t>
  </si>
  <si>
    <t>Protective cover for earthen dikes (describe protective cover and installation and maintenance)</t>
  </si>
  <si>
    <t>V.D.9.</t>
  </si>
  <si>
    <t>Containment System</t>
  </si>
  <si>
    <t>V.D.9.a.</t>
  </si>
  <si>
    <t>Complete and submit Table V.D.6 - Surface Impoundment Liner System in hard copy and editable electronic format</t>
  </si>
  <si>
    <t>V.D.9.b.</t>
  </si>
  <si>
    <t>Include analysis for the following in the Engineering Report:</t>
  </si>
  <si>
    <r>
      <t>V.D.9.b.</t>
    </r>
    <r>
      <rPr>
        <i/>
        <sz val="11"/>
        <color theme="1"/>
        <rFont val="Calibri"/>
        <family val="2"/>
      </rPr>
      <t>~.a.</t>
    </r>
  </si>
  <si>
    <t>For artificial liners:</t>
  </si>
  <si>
    <t>335.168(i); 264.221(a)</t>
  </si>
  <si>
    <t>V.D.9.b.1.</t>
  </si>
  <si>
    <t>Seaming method</t>
  </si>
  <si>
    <t>V.D.9.b.2.</t>
  </si>
  <si>
    <t>Surface preparation method</t>
  </si>
  <si>
    <t>V.D.9.b.3.</t>
  </si>
  <si>
    <t>Tensile strength</t>
  </si>
  <si>
    <t>V.D.9.b.4.</t>
  </si>
  <si>
    <t>Impact resistance</t>
  </si>
  <si>
    <t>V.D.9.b.5.</t>
  </si>
  <si>
    <t>Compatibility demonstration</t>
  </si>
  <si>
    <t>V.D.9.b.6.</t>
  </si>
  <si>
    <t>Foundation design (including settlement potential, bearing capacity and stability, and potential for bottom heave blow-out) for soil liners</t>
  </si>
  <si>
    <r>
      <t>V.D.9.b.</t>
    </r>
    <r>
      <rPr>
        <i/>
        <sz val="11"/>
        <color theme="1"/>
        <rFont val="Calibri"/>
        <family val="2"/>
      </rPr>
      <t>~.b.</t>
    </r>
  </si>
  <si>
    <t>For Soil Liners:</t>
  </si>
  <si>
    <t>V.D.9.b.7.</t>
  </si>
  <si>
    <t>Waste migration</t>
  </si>
  <si>
    <t>V.D.9.b.8.</t>
  </si>
  <si>
    <t>Atterberg Limits, % passing a # 200 sieve, and permeability</t>
  </si>
  <si>
    <t>V.D.9.b.9.</t>
  </si>
  <si>
    <t>Moisture Content</t>
  </si>
  <si>
    <t>V.D.9.b.10.</t>
  </si>
  <si>
    <t>Standard Proctor Density &amp; compaction data</t>
  </si>
  <si>
    <r>
      <t>V.D.9.b.</t>
    </r>
    <r>
      <rPr>
        <i/>
        <sz val="11"/>
        <color theme="1"/>
        <rFont val="Calibri"/>
        <family val="2"/>
      </rPr>
      <t>~.c.</t>
    </r>
  </si>
  <si>
    <t>For Leachate Collection Systems:</t>
  </si>
  <si>
    <t>335.168(i); 264.221(c)(2)</t>
  </si>
  <si>
    <t>V.D.9.b.11.</t>
  </si>
  <si>
    <t>Pipe Material and Strength</t>
  </si>
  <si>
    <t>V.D.9.b.12.</t>
  </si>
  <si>
    <t>Pipe Network Spacing and Grading</t>
  </si>
  <si>
    <t>V.D.9.b.13.</t>
  </si>
  <si>
    <t>Collection Sump(s) Material and Strength</t>
  </si>
  <si>
    <t>V.D.9.b.14.</t>
  </si>
  <si>
    <t>Drainage Media Specifications and Performance</t>
  </si>
  <si>
    <t>V.D.9.b.15.</t>
  </si>
  <si>
    <t>Analyses showing that pipe and pipe perforation size will prevent clogging and allow free liquid access to the pipe</t>
  </si>
  <si>
    <t>V.D.9.b.16.</t>
  </si>
  <si>
    <t>Compatibility Demonstration</t>
  </si>
  <si>
    <t>264.221(c)(2)(iii)</t>
  </si>
  <si>
    <t>V.D.9.b.17.</t>
  </si>
  <si>
    <t>Capacity of System:</t>
  </si>
  <si>
    <t>264.221(c)(2)(iv-v)</t>
  </si>
  <si>
    <t>V.D.9.b.17.a.</t>
  </si>
  <si>
    <t>rate of leachate removal</t>
  </si>
  <si>
    <t>V.D.9.b.17.b.</t>
  </si>
  <si>
    <t>capacity of sumps</t>
  </si>
  <si>
    <t>V.D.9.b.17.c.</t>
  </si>
  <si>
    <t>thickness of mounding and maximum hydraulic head</t>
  </si>
  <si>
    <t>V.D.9.c.</t>
  </si>
  <si>
    <t>Specify installation date and expected life of liner system</t>
  </si>
  <si>
    <t>V.D.9.d.</t>
  </si>
  <si>
    <t>Provide tests or documentation for whether the liner is chemically resistant to waste and how this resistance was determined</t>
  </si>
  <si>
    <t>335.168(a)(1)</t>
  </si>
  <si>
    <t>V.D.9.e.</t>
  </si>
  <si>
    <t>Submit a QA/QC Plan for all components</t>
  </si>
  <si>
    <t>V.D.9.f.</t>
  </si>
  <si>
    <t>Submit Response Action Plan for exceedances of Action Leakage Rate</t>
  </si>
  <si>
    <t>264.223(a)</t>
  </si>
  <si>
    <t>V.D.10.</t>
  </si>
  <si>
    <t xml:space="preserve">For new and existing impoundment(s), lateral expansion(s) or replacements of existing units, you must meet minimum technological requirements (MTR) unless an appropriate waiver is granted by the Commission. MTR must address:  </t>
  </si>
  <si>
    <t>335.168; 264.221</t>
  </si>
  <si>
    <r>
      <t>V.D.10.</t>
    </r>
    <r>
      <rPr>
        <i/>
        <sz val="11"/>
        <color theme="1"/>
        <rFont val="Calibri"/>
        <family val="2"/>
      </rPr>
      <t>a.</t>
    </r>
  </si>
  <si>
    <t>Liner system requirements (must install 2 or more liners):</t>
  </si>
  <si>
    <r>
      <t>V.D.10.</t>
    </r>
    <r>
      <rPr>
        <i/>
        <sz val="11"/>
        <color theme="1"/>
        <rFont val="Calibri"/>
        <family val="2"/>
      </rPr>
      <t>a.1.</t>
    </r>
  </si>
  <si>
    <t>Constructed with sufficient strength and thickness</t>
  </si>
  <si>
    <t>335.168(a)(1); 264.221(a)(1)</t>
  </si>
  <si>
    <r>
      <t>V.D.10.</t>
    </r>
    <r>
      <rPr>
        <i/>
        <sz val="11"/>
        <color theme="1"/>
        <rFont val="Calibri"/>
        <family val="2"/>
      </rPr>
      <t>a.2.</t>
    </r>
  </si>
  <si>
    <t>Placed upon foundation</t>
  </si>
  <si>
    <t>335.168(a)(2); 264.221(a)(2)</t>
  </si>
  <si>
    <r>
      <t>V.D.10.</t>
    </r>
    <r>
      <rPr>
        <i/>
        <sz val="11"/>
        <color theme="1"/>
        <rFont val="Calibri"/>
        <family val="2"/>
      </rPr>
      <t>a.3.</t>
    </r>
  </si>
  <si>
    <t>Installed to cover surrounding earth likely to be in contact with waste or leachate</t>
  </si>
  <si>
    <t>335.168(a)(3); 264.221(a)(3)</t>
  </si>
  <si>
    <r>
      <t>V.D.10.</t>
    </r>
    <r>
      <rPr>
        <i/>
        <sz val="11"/>
        <color theme="1"/>
        <rFont val="Calibri"/>
        <family val="2"/>
      </rPr>
      <t>a.4.</t>
    </r>
  </si>
  <si>
    <t>A top liner must be constructed with geomembrane to prevent migration of hazardous</t>
  </si>
  <si>
    <t>264.221(c)(1)(i)(A) [as referenced in 335.168(c)]</t>
  </si>
  <si>
    <r>
      <t>V.D.10.</t>
    </r>
    <r>
      <rPr>
        <i/>
        <sz val="11"/>
        <color theme="1"/>
        <rFont val="Calibri"/>
        <family val="2"/>
      </rPr>
      <t>a.5.</t>
    </r>
  </si>
  <si>
    <t>A composite bottom liner consisting of at least 2 components: a geomembrane (upper component) and constructed of at least 3 ft. of or compacted soil with k ≤ 1 x 10-7 cm/sec (lower component)</t>
  </si>
  <si>
    <t>264.221(c)(1)(i)(B) [as referenced in 335.168(c)]</t>
  </si>
  <si>
    <r>
      <t>V.D.10.</t>
    </r>
    <r>
      <rPr>
        <i/>
        <sz val="11"/>
        <color theme="1"/>
        <rFont val="Calibri"/>
        <family val="2"/>
      </rPr>
      <t>b.</t>
    </r>
  </si>
  <si>
    <t>Leakage detection system must be designed constructed with at a minimum:</t>
  </si>
  <si>
    <t>264.221(c)(2) [as referenced in 335.168(c)]</t>
  </si>
  <si>
    <r>
      <t>V.D.10.</t>
    </r>
    <r>
      <rPr>
        <i/>
        <sz val="11"/>
        <color theme="1"/>
        <rFont val="Calibri"/>
        <family val="2"/>
      </rPr>
      <t>b.1.</t>
    </r>
  </si>
  <si>
    <t>1% or more bottom slope</t>
  </si>
  <si>
    <t>264.221(c)(2)(i) [as referenced in 335.168(c)]</t>
  </si>
  <si>
    <r>
      <t>V.D.10.</t>
    </r>
    <r>
      <rPr>
        <i/>
        <sz val="11"/>
        <color theme="1"/>
        <rFont val="Calibri"/>
        <family val="2"/>
      </rPr>
      <t>b.2.</t>
    </r>
  </si>
  <si>
    <t>12 in. (30.5 cm) thick granular drainage layer with hydraulic conductivity ≥ 1x 10-1 cm/s hydraulic conductivity, 12 in. (30.5 cm) thickness, or synthetic drainage(geonet) with transmissivity of 3X10-4 m2sec or more</t>
  </si>
  <si>
    <t>264.221(c)(2)(ii) [as referenced in 335.168(c)]</t>
  </si>
  <si>
    <r>
      <t>V.D.10.</t>
    </r>
    <r>
      <rPr>
        <i/>
        <sz val="11"/>
        <color theme="1"/>
        <rFont val="Calibri"/>
        <family val="2"/>
      </rPr>
      <t>b.3.</t>
    </r>
  </si>
  <si>
    <t>Chemical resistant to waste</t>
  </si>
  <si>
    <t>264.221(c)(2)(iii) [as referenced in 335.168(c)]</t>
  </si>
  <si>
    <r>
      <t>V.D.10.</t>
    </r>
    <r>
      <rPr>
        <i/>
        <sz val="11"/>
        <color theme="1"/>
        <rFont val="Calibri"/>
        <family val="2"/>
      </rPr>
      <t>b.4.</t>
    </r>
  </si>
  <si>
    <t>Minimize clogging</t>
  </si>
  <si>
    <t>264.221(c)(2)(iv) [as referenced in 335.168(c)]</t>
  </si>
  <si>
    <r>
      <t>V.D.10.</t>
    </r>
    <r>
      <rPr>
        <i/>
        <sz val="11"/>
        <color theme="1"/>
        <rFont val="Calibri"/>
        <family val="2"/>
      </rPr>
      <t>b.5.</t>
    </r>
  </si>
  <si>
    <t>Sumps and liquid removal methods</t>
  </si>
  <si>
    <t>264.221(c)(2)(v) [as referenced in 335.168(c)]</t>
  </si>
  <si>
    <r>
      <t>V.D.10.</t>
    </r>
    <r>
      <rPr>
        <i/>
        <sz val="11"/>
        <color theme="1"/>
        <rFont val="Calibri"/>
        <family val="2"/>
      </rPr>
      <t>c.</t>
    </r>
  </si>
  <si>
    <t>Collect and remove pumpable liquids in the sumps</t>
  </si>
  <si>
    <t>264.221(c)(3) [as referenced in 335.168(c)]</t>
  </si>
  <si>
    <r>
      <t>V.D.10.</t>
    </r>
    <r>
      <rPr>
        <i/>
        <sz val="11"/>
        <color theme="1"/>
        <rFont val="Calibri"/>
        <family val="2"/>
      </rPr>
      <t>d.</t>
    </r>
  </si>
  <si>
    <t>Liner system location relative to high water table</t>
  </si>
  <si>
    <t>264.221(c)(4) [as referenced in 335.168(c)]</t>
  </si>
  <si>
    <t>V.D.11.</t>
  </si>
  <si>
    <t>Run-on Diversion: Describe prevention of run-on to active portion from 100-yr storm</t>
  </si>
  <si>
    <t>264.221(g); 335.168 (g)</t>
  </si>
  <si>
    <t>V.D.12.</t>
  </si>
  <si>
    <t>If submitting alternate design and operating practices for a SI, provide demonstration that alternative design and operating practices, with location characteristics, will:</t>
  </si>
  <si>
    <t>264.221(d) [as referenced in 335.168(d)]</t>
  </si>
  <si>
    <t>V.D.12.a.</t>
  </si>
  <si>
    <t>Prevent migration into the groundwater or surface water at least as effectively as the standard system specified by 40 CFR 264.22(c)</t>
  </si>
  <si>
    <t>264.221(d)(1) [as referenced in 335.168(d)]</t>
  </si>
  <si>
    <t>V.D.12.b.</t>
  </si>
  <si>
    <t>Allow detection of leaks of  hazardous constituents through the top liner at least as effectively as the system specified in 40 CFR 264.221(c)</t>
  </si>
  <si>
    <t>264.221(d)(2) [as referenced in 335.168(c)]</t>
  </si>
  <si>
    <t>V.D.13.</t>
  </si>
  <si>
    <t>If seeking an exemption from double liner requirements for monofills, provide detailed plans and specifications with descriptions demonstrating at least equivalent effectiveness of the planned unit compared to one with a double liner system</t>
  </si>
  <si>
    <t>335.168(e); 264.221(e)</t>
  </si>
  <si>
    <r>
      <t>V.D.</t>
    </r>
    <r>
      <rPr>
        <i/>
        <sz val="11"/>
        <color theme="1"/>
        <rFont val="Calibri"/>
        <family val="2"/>
      </rPr>
      <t>14.</t>
    </r>
  </si>
  <si>
    <r>
      <rPr>
        <sz val="11"/>
        <rFont val="Calibri"/>
        <family val="2"/>
      </rPr>
      <t>Provide d</t>
    </r>
    <r>
      <rPr>
        <sz val="11"/>
        <color theme="1"/>
        <rFont val="Calibri"/>
        <family val="2"/>
      </rPr>
      <t>etailed plans and specifications, individually signed, sealed, and dated by a licensed professional engineer along with the Registered Engineering Firm’s name and Registration Number</t>
    </r>
  </si>
  <si>
    <t>305.50(a)(7)</t>
  </si>
  <si>
    <t>V.E.</t>
  </si>
  <si>
    <t>335.152(a)(10); 264 subpart L</t>
  </si>
  <si>
    <r>
      <t>V.E.</t>
    </r>
    <r>
      <rPr>
        <i/>
        <sz val="11"/>
        <color theme="1"/>
        <rFont val="Calibri"/>
        <family val="2"/>
      </rPr>
      <t>~.</t>
    </r>
  </si>
  <si>
    <t>Submit a waste pile engineering report, including at the minimum:</t>
  </si>
  <si>
    <r>
      <t>V.E.</t>
    </r>
    <r>
      <rPr>
        <i/>
        <sz val="11"/>
        <color theme="1"/>
        <rFont val="Calibri"/>
        <family val="2"/>
      </rPr>
      <t>~.a.</t>
    </r>
  </si>
  <si>
    <t xml:space="preserve">Liner description (design, operation, installation, construction and leachate collection system). For new waste pile unit or lateral expansion of existing unit, must comply with 264.251 (c) </t>
  </si>
  <si>
    <t xml:space="preserve">335.170(a)(1-2); 264.251(a) </t>
  </si>
  <si>
    <r>
      <t>V.E.</t>
    </r>
    <r>
      <rPr>
        <i/>
        <sz val="11"/>
        <color theme="1"/>
        <rFont val="Calibri"/>
        <family val="2"/>
      </rPr>
      <t>~.b.</t>
    </r>
  </si>
  <si>
    <t>Construction quality assurance program</t>
  </si>
  <si>
    <t>264.19; EPA Publications 530-SW-85-014 and 600-R-93-182</t>
  </si>
  <si>
    <r>
      <t>V.E.</t>
    </r>
    <r>
      <rPr>
        <i/>
        <sz val="11"/>
        <color theme="1"/>
        <rFont val="Calibri"/>
        <family val="2"/>
      </rPr>
      <t>~.c.</t>
    </r>
  </si>
  <si>
    <t>Waste piles that are under a structure and protected from precipitation are not subject to 264.251 so long as:</t>
  </si>
  <si>
    <t>264.250(c) [as referenced in 335.170(c)]</t>
  </si>
  <si>
    <r>
      <t>V.E.</t>
    </r>
    <r>
      <rPr>
        <i/>
        <sz val="11"/>
        <color theme="1"/>
        <rFont val="Calibri"/>
        <family val="2"/>
      </rPr>
      <t>~.c.1.</t>
    </r>
  </si>
  <si>
    <t>Free liquids are not placed in the waste pile</t>
  </si>
  <si>
    <t>264.250(c)(1) [as referenced in 335.170(c)]</t>
  </si>
  <si>
    <r>
      <t>V.E.</t>
    </r>
    <r>
      <rPr>
        <i/>
        <sz val="11"/>
        <color theme="1"/>
        <rFont val="Calibri"/>
        <family val="2"/>
      </rPr>
      <t>~.c.2.</t>
    </r>
  </si>
  <si>
    <t>Protected from precipitation run-on</t>
  </si>
  <si>
    <t>264.250(c)(2) [as referenced in 335.170(c)]</t>
  </si>
  <si>
    <r>
      <t>V.E.</t>
    </r>
    <r>
      <rPr>
        <i/>
        <sz val="11"/>
        <color theme="1"/>
        <rFont val="Calibri"/>
        <family val="2"/>
      </rPr>
      <t>~.c.3.</t>
    </r>
  </si>
  <si>
    <t>Wind dispersal is controlled</t>
  </si>
  <si>
    <t>264.250(c)(3) [as referenced in 335.170(c)]</t>
  </si>
  <si>
    <r>
      <t>V.E.</t>
    </r>
    <r>
      <rPr>
        <i/>
        <sz val="11"/>
        <color theme="1"/>
        <rFont val="Calibri"/>
        <family val="2"/>
      </rPr>
      <t>~.c.4.</t>
    </r>
  </si>
  <si>
    <t>Will not generate leachate</t>
  </si>
  <si>
    <t>264.250(c)(4) [as referenced in 335.170(c)]</t>
  </si>
  <si>
    <r>
      <t>V.E.</t>
    </r>
    <r>
      <rPr>
        <i/>
        <sz val="11"/>
        <color theme="1"/>
        <rFont val="Calibri"/>
        <family val="2"/>
      </rPr>
      <t>~.d.</t>
    </r>
  </si>
  <si>
    <t>Calculation of action leakage rate</t>
  </si>
  <si>
    <r>
      <t>V.E.</t>
    </r>
    <r>
      <rPr>
        <i/>
        <sz val="11"/>
        <color theme="1"/>
        <rFont val="Calibri"/>
        <family val="2"/>
      </rPr>
      <t>~.e.</t>
    </r>
  </si>
  <si>
    <t>Response action plan</t>
  </si>
  <si>
    <r>
      <t>V.E.</t>
    </r>
    <r>
      <rPr>
        <i/>
        <sz val="11"/>
        <color theme="1"/>
        <rFont val="Calibri"/>
        <family val="2"/>
      </rPr>
      <t>~.f.</t>
    </r>
  </si>
  <si>
    <t>Monitoring and inspection during construction</t>
  </si>
  <si>
    <t>264.254(a)</t>
  </si>
  <si>
    <t>V.E.1.</t>
  </si>
  <si>
    <t>Complete and submit Table V.E.1 - Waste Piles in hard copy and editable electronic format</t>
  </si>
  <si>
    <t>270.18(a)</t>
  </si>
  <si>
    <t>V.E.2.</t>
  </si>
  <si>
    <t>If WP will manage ignitable or reactive wastes as indicated in Table V.E.1, include 264.17 &amp; 264.256 requirements in the engineering report</t>
  </si>
  <si>
    <t>264.17; 264.256</t>
  </si>
  <si>
    <t>V.E.3.</t>
  </si>
  <si>
    <t>If WP will manage incompatible wastes as indicated in Table V.E.1, include 264.17 &amp; 264.257 requirements in the engineering report</t>
  </si>
  <si>
    <t>264.17; 264.257</t>
  </si>
  <si>
    <t>V.E.4.</t>
  </si>
  <si>
    <t>If WP will manage FO20, FO21, FO22, FO23, FO26, FO27 as indicated in Table V.D.1, include 264.231 requirement in the engineering report</t>
  </si>
  <si>
    <t>V.E.5.</t>
  </si>
  <si>
    <t>Describe WP design and construction</t>
  </si>
  <si>
    <t>270.18(c)</t>
  </si>
  <si>
    <t>V.E.6.</t>
  </si>
  <si>
    <t>Containment System (applicable to new waste piles and new portions of existing waste piles): Provide containment system design and construction</t>
  </si>
  <si>
    <t>335.170; Tech. Guidance No. 6; EPA Publications 530-SW-85-014 and 600-R-93-182</t>
  </si>
  <si>
    <t>V.E.6.a.</t>
  </si>
  <si>
    <t>Complete and submit liner description (Table V.E.3 - Waste Pile Liner System) in hard copy and editable electronic format</t>
  </si>
  <si>
    <t>V.E.6.b.</t>
  </si>
  <si>
    <t>Liner engineering report (design, installation, construction, and operation of the liner and leachate collection system.), include in the analyses:</t>
  </si>
  <si>
    <r>
      <t>V.E.6.b.</t>
    </r>
    <r>
      <rPr>
        <i/>
        <sz val="11"/>
        <color theme="1"/>
        <rFont val="Calibri"/>
        <family val="2"/>
      </rPr>
      <t>~.a.</t>
    </r>
  </si>
  <si>
    <t>For Artificial Liners:</t>
  </si>
  <si>
    <t>V.E.6.b.1.</t>
  </si>
  <si>
    <t>V.E.6.b.2.</t>
  </si>
  <si>
    <t>V.E.6.b.3.</t>
  </si>
  <si>
    <t>V.E.6.b.4.</t>
  </si>
  <si>
    <t>V.E.6.b.5.</t>
  </si>
  <si>
    <t>V.E.6.b.6.</t>
  </si>
  <si>
    <t>Foundation design (including settlement potential, bearing capacity and stability, and potential for bottom heave blow-out)</t>
  </si>
  <si>
    <r>
      <t>V.E.6.b.</t>
    </r>
    <r>
      <rPr>
        <i/>
        <sz val="11"/>
        <color theme="1"/>
        <rFont val="Calibri"/>
        <family val="2"/>
      </rPr>
      <t>~.b.</t>
    </r>
  </si>
  <si>
    <t>For Soil liners:</t>
  </si>
  <si>
    <t>V.E.6.b.7.</t>
  </si>
  <si>
    <t>Waste migration analysis (based on head, porosity, and permeability)</t>
  </si>
  <si>
    <t>V.E.6.b.8.</t>
  </si>
  <si>
    <t>Atterberg limits, % passing a #200 sieve, and permeability</t>
  </si>
  <si>
    <t>V.E.6.b.9.</t>
  </si>
  <si>
    <t>Moisture content</t>
  </si>
  <si>
    <t>V.E.6.b.10.</t>
  </si>
  <si>
    <t>Standard proctor density, compaction data</t>
  </si>
  <si>
    <r>
      <t>V.E.6.b.</t>
    </r>
    <r>
      <rPr>
        <i/>
        <sz val="11"/>
        <color theme="1"/>
        <rFont val="Calibri"/>
        <family val="2"/>
      </rPr>
      <t>~.c.</t>
    </r>
  </si>
  <si>
    <t>For leachate detection, collection, and removal system: 264.251 requirements are for any new and/or lateral expansion of waste pile unit</t>
  </si>
  <si>
    <t>264.251(a)(2); 264.251(c)(2) [as referenced in 335.170(c)]</t>
  </si>
  <si>
    <t>V.E.6.b.11.</t>
  </si>
  <si>
    <t>Capacity of system:  rate of leachate removal; capacity of sumps; and thickness of mounding and maximum hydraulic head</t>
  </si>
  <si>
    <t>264.251(a)(2); 264.251(c)(3)</t>
  </si>
  <si>
    <t>V.E.6.b.12.</t>
  </si>
  <si>
    <t>Pipe material strength</t>
  </si>
  <si>
    <t>V.E.6.b.13.</t>
  </si>
  <si>
    <t>Pipe network spacing and grading</t>
  </si>
  <si>
    <t>V.E.6.b.14.</t>
  </si>
  <si>
    <t>Collection sump(s) material and strength</t>
  </si>
  <si>
    <t>V.E.6.b.15.</t>
  </si>
  <si>
    <t xml:space="preserve">Drainage media specifications and performance </t>
  </si>
  <si>
    <t>V.E.6.b.16.</t>
  </si>
  <si>
    <t>Analysis showing that pipe and perforation size will prevent clogging and allow free liquid access to the pipe</t>
  </si>
  <si>
    <t>335.170(a)(2)(B)</t>
  </si>
  <si>
    <t>V.E.6.b.17.</t>
  </si>
  <si>
    <t>V.E.6.c.</t>
  </si>
  <si>
    <t>Installation date and expected life of liner system</t>
  </si>
  <si>
    <t>335.170(k)</t>
  </si>
  <si>
    <t>V.E.6.d.</t>
  </si>
  <si>
    <t>Tests or documentation that liner is chemically resistant to waste</t>
  </si>
  <si>
    <t>335.170(a)(1)(A)</t>
  </si>
  <si>
    <t>V.E.6.e.</t>
  </si>
  <si>
    <t>QA/QC plan</t>
  </si>
  <si>
    <t>V.E.6.f.</t>
  </si>
  <si>
    <t>264.253(a)</t>
  </si>
  <si>
    <t>V.E.7.</t>
  </si>
  <si>
    <t>Describe practices of wind dispersal system control</t>
  </si>
  <si>
    <t>335.170(j); 264.251(j)</t>
  </si>
  <si>
    <t>V.E.8.</t>
  </si>
  <si>
    <t>Describe measures of Run-on Diversion control:</t>
  </si>
  <si>
    <t>335.170(g); 264.251(g)</t>
  </si>
  <si>
    <r>
      <t>V.E.8.</t>
    </r>
    <r>
      <rPr>
        <i/>
        <sz val="11"/>
        <color theme="1"/>
        <rFont val="Calibri"/>
        <family val="2"/>
      </rPr>
      <t>a.</t>
    </r>
  </si>
  <si>
    <t>System prevents flow onto active portion from peak discharge of at least a 100-yr, 24-hr storm</t>
  </si>
  <si>
    <r>
      <t>V.E.8.</t>
    </r>
    <r>
      <rPr>
        <i/>
        <sz val="11"/>
        <color theme="1"/>
        <rFont val="Calibri"/>
        <family val="2"/>
      </rPr>
      <t>b.</t>
    </r>
  </si>
  <si>
    <t>Include analyses of rates of flow, run-on volume and depth, and backwater calculations</t>
  </si>
  <si>
    <r>
      <t>V.E.8.</t>
    </r>
    <r>
      <rPr>
        <i/>
        <sz val="11"/>
        <color theme="1"/>
        <rFont val="Calibri"/>
        <family val="2"/>
      </rPr>
      <t>c.</t>
    </r>
  </si>
  <si>
    <t>Collection and holding facilities managed expeditiously after storm</t>
  </si>
  <si>
    <t>335.170(i); 264.251(i)</t>
  </si>
  <si>
    <t>V.E.9.</t>
  </si>
  <si>
    <t>Describe measures of Run-off Control:</t>
  </si>
  <si>
    <t>335.170(h); 264.251(h)</t>
  </si>
  <si>
    <r>
      <t>V.E.9.</t>
    </r>
    <r>
      <rPr>
        <i/>
        <sz val="11"/>
        <color theme="1"/>
        <rFont val="Calibri"/>
        <family val="2"/>
      </rPr>
      <t>a.</t>
    </r>
  </si>
  <si>
    <t>System collects and controls run-off volume resulting from 100-yr, 24-hr storm</t>
  </si>
  <si>
    <t>335.170(h); 264.251 (h)</t>
  </si>
  <si>
    <r>
      <t>V.E.9.</t>
    </r>
    <r>
      <rPr>
        <i/>
        <sz val="11"/>
        <color theme="1"/>
        <rFont val="Calibri"/>
        <family val="2"/>
      </rPr>
      <t>b.</t>
    </r>
  </si>
  <si>
    <t>Collection and holding facilities managed expeditiously</t>
  </si>
  <si>
    <t>335.170(i);  264.251(i)</t>
  </si>
  <si>
    <r>
      <t>V.E.9.</t>
    </r>
    <r>
      <rPr>
        <i/>
        <sz val="11"/>
        <color theme="1"/>
        <rFont val="Calibri"/>
        <family val="2"/>
      </rPr>
      <t>c.</t>
    </r>
  </si>
  <si>
    <t>Include run-off volume calculations</t>
  </si>
  <si>
    <t>V.E.10.</t>
  </si>
  <si>
    <t>Design operating procedures:  Must describe residuals (i.e. leachate) and the management process and the equipment used</t>
  </si>
  <si>
    <t>335.170; 264.251; 264.254</t>
  </si>
  <si>
    <t>V.E.11.</t>
  </si>
  <si>
    <t>Description and list of equipment used:  Must describe procedures used to place the waste in or on the pile and ensure that the containment system is protected from plant growth</t>
  </si>
  <si>
    <t>264.251; 264.254; 305.45(a)(8)(C); 335.170(k)</t>
  </si>
  <si>
    <t>V.E.12.</t>
  </si>
  <si>
    <t>For an exemption from liner and leachate collection requirements, include:</t>
  </si>
  <si>
    <t>335.170(b); 264.251(b); 264.251(d) [new WP]</t>
  </si>
  <si>
    <t>V.E.12.a.</t>
  </si>
  <si>
    <t>Prevention of waste migrating into ground or surface water at least as effectively as liners, etc.</t>
  </si>
  <si>
    <t>V.E.12.b.</t>
  </si>
  <si>
    <t>Will allow detection of leaks through liner at least as effectively</t>
  </si>
  <si>
    <t>V.E.13.</t>
  </si>
  <si>
    <t>Demonstrate WP exemption from ground-water monitoring by meeting the following standards:</t>
  </si>
  <si>
    <t>264.250(c); 264.90(b)</t>
  </si>
  <si>
    <t>V.E.13.a.</t>
  </si>
  <si>
    <t>Waste pile location entirely above seasonal high water table</t>
  </si>
  <si>
    <t>V.E.13.b.</t>
  </si>
  <si>
    <t>Waste pile inside or under some sort of structure and:</t>
  </si>
  <si>
    <t>264.250(c)</t>
  </si>
  <si>
    <t>V.E.13.b.1.</t>
  </si>
  <si>
    <t>Contains no liquid waste</t>
  </si>
  <si>
    <t>264.250(c)(1); 264.90(b)(2)(ii)</t>
  </si>
  <si>
    <t>V.E.13.b.2.</t>
  </si>
  <si>
    <t>Protected from surface water run-on</t>
  </si>
  <si>
    <t>264.250(c)(2); 264.90(b)(2)(iii)</t>
  </si>
  <si>
    <t>V.E.13.b.3.</t>
  </si>
  <si>
    <t>Has wind dispersal control without wetting waste</t>
  </si>
  <si>
    <t>264.250(c)(3)</t>
  </si>
  <si>
    <t>V.E.13.b.4.</t>
  </si>
  <si>
    <t>V.E.13.c.</t>
  </si>
  <si>
    <t>Leachate collection and removal system must be above the top liner</t>
  </si>
  <si>
    <t>264.90(b)(2)(v)</t>
  </si>
  <si>
    <t>V.E.13.d.</t>
  </si>
  <si>
    <t>Liners must be of sufficient strength and thickness to prevent failure, cracking, etc. and:</t>
  </si>
  <si>
    <t>264.90(b)(2)</t>
  </si>
  <si>
    <t>V.E.13.d.1.a.</t>
  </si>
  <si>
    <t>Waste pile must be underlain by 2 liners and a leak detection system to prevent migration</t>
  </si>
  <si>
    <t>264.90(b)(2)(iv) and (v)</t>
  </si>
  <si>
    <t>V.E.13.d.1.b.</t>
  </si>
  <si>
    <t>Demonstration of low potential for migration to uppermost aquifer during life of waste pile including closure period</t>
  </si>
  <si>
    <t>264.90(b)(2)(vi) and (vii)</t>
  </si>
  <si>
    <t>V.E.13.d.2.a.</t>
  </si>
  <si>
    <t>Waste pile must be underlain by a liner that is designed, constructed and installed to prevent migration; and</t>
  </si>
  <si>
    <t>V.E.13.d.2.b.</t>
  </si>
  <si>
    <t>Waste must be removed periodically to inspect liner for signs of deterioration, cracks, etc.</t>
  </si>
  <si>
    <r>
      <t>V.E.</t>
    </r>
    <r>
      <rPr>
        <i/>
        <sz val="11"/>
        <color theme="1"/>
        <rFont val="Calibri"/>
        <family val="2"/>
      </rPr>
      <t>14.</t>
    </r>
  </si>
  <si>
    <t>V.F.</t>
  </si>
  <si>
    <t>335.152(a)(11); 264 subpart M</t>
  </si>
  <si>
    <r>
      <t>V.F.</t>
    </r>
    <r>
      <rPr>
        <i/>
        <sz val="11"/>
        <color theme="1"/>
        <rFont val="Calibri"/>
        <family val="2"/>
      </rPr>
      <t>~.</t>
    </r>
  </si>
  <si>
    <t>Engineering Report:  Submit a land treatment unit report, including at a minimum:</t>
  </si>
  <si>
    <r>
      <t>V.F.</t>
    </r>
    <r>
      <rPr>
        <i/>
        <sz val="11"/>
        <color theme="1"/>
        <rFont val="Calibri"/>
        <family val="2"/>
      </rPr>
      <t>~.a.</t>
    </r>
  </si>
  <si>
    <t>Unsuitable site characteristics (covered under Section II.A &amp; B)</t>
  </si>
  <si>
    <r>
      <t>V.F.</t>
    </r>
    <r>
      <rPr>
        <i/>
        <sz val="11"/>
        <color theme="1"/>
        <rFont val="Calibri"/>
        <family val="2"/>
      </rPr>
      <t>~.b.</t>
    </r>
  </si>
  <si>
    <t>For a new LTU to be located in recharge zone of a regional aquifer, submit a hydrogeologic report prepared by a licensed professional geoscientist or PE along with the Registered Engineering Firm’s name and Registration Number</t>
  </si>
  <si>
    <r>
      <t>V.F.</t>
    </r>
    <r>
      <rPr>
        <i/>
        <sz val="11"/>
        <color theme="1"/>
        <rFont val="Calibri"/>
        <family val="2"/>
      </rPr>
      <t>~.c.</t>
    </r>
  </si>
  <si>
    <t>Recordkeeping</t>
  </si>
  <si>
    <t>V.F.1.</t>
  </si>
  <si>
    <t>Complete and submit Tables V.F.1 - Land Treatment Units and V.F.2 - Land Treatment Unit Capacity in hard copy and editable electronic format</t>
  </si>
  <si>
    <r>
      <t>V.F.1.</t>
    </r>
    <r>
      <rPr>
        <i/>
        <sz val="11"/>
        <color theme="1"/>
        <rFont val="Calibri"/>
        <family val="2"/>
      </rPr>
      <t>~.</t>
    </r>
  </si>
  <si>
    <t>For a new LTU, provide the horizontal and vertical dimensions approved by the Regional Administrator.  The maximum depth of treatment zone is:</t>
  </si>
  <si>
    <t>264.271(c)</t>
  </si>
  <si>
    <t>V.F.1.a.</t>
  </si>
  <si>
    <t>No more than 1.5 m (5 ft.) from the surface</t>
  </si>
  <si>
    <t>264.271(c)(1)</t>
  </si>
  <si>
    <t>V.F.1.b.</t>
  </si>
  <si>
    <t>More than 1 m (3 ft.) above the seasonal high water table</t>
  </si>
  <si>
    <t>264.271(c)(2)</t>
  </si>
  <si>
    <t>V.F.2.</t>
  </si>
  <si>
    <t>If the LTU will manage incompatible or reactive wastes, as indicated in Table V.F.1, include the requirements of 264.17 &amp; 264.281 in the engineering report</t>
  </si>
  <si>
    <t>264.281; 264.17(b)</t>
  </si>
  <si>
    <t>V.F.3.</t>
  </si>
  <si>
    <t>If the LTU will manage incompatible or reactive wastes, as indicated in Table V.F.1, include the requirements of 264.17 &amp; 264.282 in the engineering report</t>
  </si>
  <si>
    <t>264.282; 264.17(b)</t>
  </si>
  <si>
    <t>V.F.4.</t>
  </si>
  <si>
    <t>If LTU will manage FO20, FO21, FO22, FO23, FO26, &amp; FO27, as indicated in Table V.F.1, include the requirements of 264.283 in the engineering report</t>
  </si>
  <si>
    <t>V.F.5.</t>
  </si>
  <si>
    <t>Describe the LTU, including a plan view and cross-section</t>
  </si>
  <si>
    <t>V.F.6.</t>
  </si>
  <si>
    <t>Complete and submit Table V. F.3 - Land Treatment Principal Hazardous Constituents in hard copy and editable electronic format</t>
  </si>
  <si>
    <t>V.F.7.</t>
  </si>
  <si>
    <t>Describe measures of Run-on diversion control:</t>
  </si>
  <si>
    <t>335.171(3)</t>
  </si>
  <si>
    <r>
      <t>V.F.7.</t>
    </r>
    <r>
      <rPr>
        <i/>
        <sz val="11"/>
        <color theme="1"/>
        <rFont val="Calibri"/>
        <family val="2"/>
      </rPr>
      <t>a.</t>
    </r>
  </si>
  <si>
    <r>
      <t>V.F.7.</t>
    </r>
    <r>
      <rPr>
        <i/>
        <sz val="11"/>
        <color theme="1"/>
        <rFont val="Calibri"/>
        <family val="2"/>
      </rPr>
      <t>b.</t>
    </r>
  </si>
  <si>
    <t>335.171(5)</t>
  </si>
  <si>
    <t>V.F.8.</t>
  </si>
  <si>
    <t>Describe measures of Run-off controls:</t>
  </si>
  <si>
    <t>335.171(4)</t>
  </si>
  <si>
    <r>
      <t>V.F.8.</t>
    </r>
    <r>
      <rPr>
        <i/>
        <sz val="11"/>
        <color theme="1"/>
        <rFont val="Calibri"/>
        <family val="2"/>
      </rPr>
      <t>a.</t>
    </r>
  </si>
  <si>
    <r>
      <t>V.F.8.</t>
    </r>
    <r>
      <rPr>
        <i/>
        <sz val="11"/>
        <color theme="1"/>
        <rFont val="Calibri"/>
        <family val="2"/>
      </rPr>
      <t>b.</t>
    </r>
  </si>
  <si>
    <t>Collection and holding facilities managed expeditiously after storm; and</t>
  </si>
  <si>
    <r>
      <t>V.F.8.</t>
    </r>
    <r>
      <rPr>
        <i/>
        <sz val="11"/>
        <color theme="1"/>
        <rFont val="Calibri"/>
        <family val="2"/>
      </rPr>
      <t>c.</t>
    </r>
  </si>
  <si>
    <t>Run-off volume calculations should be included</t>
  </si>
  <si>
    <t>V.F.9.</t>
  </si>
  <si>
    <t>Describe practices of wind dispersal system controls</t>
  </si>
  <si>
    <t>335.171(6)</t>
  </si>
  <si>
    <t>V.F.10.</t>
  </si>
  <si>
    <t>Provide treatment demonstration, including:</t>
  </si>
  <si>
    <r>
      <t>V.F.10.</t>
    </r>
    <r>
      <rPr>
        <i/>
        <sz val="11"/>
        <color theme="1"/>
        <rFont val="Calibri"/>
        <family val="2"/>
      </rPr>
      <t>a.</t>
    </r>
  </si>
  <si>
    <t>A description of plans to conduct treatment demonstration as requirement in 264.272</t>
  </si>
  <si>
    <t>270.20(a)</t>
  </si>
  <si>
    <r>
      <t>V.F.10.</t>
    </r>
    <r>
      <rPr>
        <i/>
        <sz val="11"/>
        <color theme="1"/>
        <rFont val="Calibri"/>
        <family val="2"/>
      </rPr>
      <t>b.</t>
    </r>
  </si>
  <si>
    <t>List of wastes</t>
  </si>
  <si>
    <t>270.20(a)(1)</t>
  </si>
  <si>
    <r>
      <t>V.F.10.</t>
    </r>
    <r>
      <rPr>
        <i/>
        <sz val="11"/>
        <color theme="1"/>
        <rFont val="Calibri"/>
        <family val="2"/>
      </rPr>
      <t>c.</t>
    </r>
  </si>
  <si>
    <t>Characteristics of waste and presence of appendix VIII of 261 constituents</t>
  </si>
  <si>
    <t>264.272(c)(1)(i)</t>
  </si>
  <si>
    <r>
      <t>V.F.10.</t>
    </r>
    <r>
      <rPr>
        <i/>
        <sz val="11"/>
        <color theme="1"/>
        <rFont val="Calibri"/>
        <family val="2"/>
      </rPr>
      <t>d.</t>
    </r>
  </si>
  <si>
    <t>Climate of the area</t>
  </si>
  <si>
    <t>264.272(c)(1)(ii)</t>
  </si>
  <si>
    <r>
      <t>V.F.10.</t>
    </r>
    <r>
      <rPr>
        <i/>
        <sz val="11"/>
        <color theme="1"/>
        <rFont val="Calibri"/>
        <family val="2"/>
      </rPr>
      <t>e.</t>
    </r>
  </si>
  <si>
    <t>Topography of the area</t>
  </si>
  <si>
    <t>264.272(c)(1)(iii)</t>
  </si>
  <si>
    <r>
      <t>V.F.10.</t>
    </r>
    <r>
      <rPr>
        <i/>
        <sz val="11"/>
        <color theme="1"/>
        <rFont val="Calibri"/>
        <family val="2"/>
      </rPr>
      <t>f.</t>
    </r>
  </si>
  <si>
    <t>Characteristics of the soil in the area</t>
  </si>
  <si>
    <t>264.272(c)(1)(iv)</t>
  </si>
  <si>
    <r>
      <t>V.F.10.</t>
    </r>
    <r>
      <rPr>
        <i/>
        <sz val="11"/>
        <color theme="1"/>
        <rFont val="Calibri"/>
        <family val="2"/>
      </rPr>
      <t>g.</t>
    </r>
  </si>
  <si>
    <t>Data sources to be used to make the demonstration</t>
  </si>
  <si>
    <t>270.20(a)(2)</t>
  </si>
  <si>
    <r>
      <t>V.F.10.</t>
    </r>
    <r>
      <rPr>
        <i/>
        <sz val="11"/>
        <color theme="1"/>
        <rFont val="Calibri"/>
        <family val="2"/>
      </rPr>
      <t>h.</t>
    </r>
  </si>
  <si>
    <t>Laboratory or field test that will be conducted, including:</t>
  </si>
  <si>
    <t>270.20(a)(3)</t>
  </si>
  <si>
    <r>
      <t>V.F.10.</t>
    </r>
    <r>
      <rPr>
        <i/>
        <sz val="11"/>
        <color theme="1"/>
        <rFont val="Calibri"/>
        <family val="2"/>
      </rPr>
      <t>h.1.</t>
    </r>
  </si>
  <si>
    <t>Type of test</t>
  </si>
  <si>
    <t>270.20(a)(3)(i)</t>
  </si>
  <si>
    <r>
      <t>V.F.10.</t>
    </r>
    <r>
      <rPr>
        <i/>
        <sz val="11"/>
        <color theme="1"/>
        <rFont val="Calibri"/>
        <family val="2"/>
      </rPr>
      <t>h.2.</t>
    </r>
  </si>
  <si>
    <t>Materials, methods, and analytical procedures</t>
  </si>
  <si>
    <t>270.20(a)(3)(ii)</t>
  </si>
  <si>
    <r>
      <t>V.F.10.</t>
    </r>
    <r>
      <rPr>
        <i/>
        <sz val="11"/>
        <color theme="1"/>
        <rFont val="Calibri"/>
        <family val="2"/>
      </rPr>
      <t>h.3.</t>
    </r>
  </si>
  <si>
    <t>Expected time for completion</t>
  </si>
  <si>
    <t>270.20(a)(3)(iii)</t>
  </si>
  <si>
    <r>
      <t>V.F.10.</t>
    </r>
    <r>
      <rPr>
        <i/>
        <sz val="11"/>
        <color theme="1"/>
        <rFont val="Calibri"/>
        <family val="2"/>
      </rPr>
      <t>h.4.</t>
    </r>
  </si>
  <si>
    <t>Volume and characteristics of the unit to be simulated, including treatment zone, climatic conditions, and operating practices</t>
  </si>
  <si>
    <t>270.20(a)(3)(iv)</t>
  </si>
  <si>
    <r>
      <t>V.F.10.</t>
    </r>
    <r>
      <rPr>
        <i/>
        <sz val="11"/>
        <color theme="1"/>
        <rFont val="Calibri"/>
        <family val="2"/>
      </rPr>
      <t>h.5.</t>
    </r>
  </si>
  <si>
    <t>A description of land treatment program as required under 264.271 that includes: the list of wastes; design and operating procedures; waste application rates and methods; control of pH; microbial enhancement/chemical reactions; and moisture control</t>
  </si>
  <si>
    <t>270.20(b)</t>
  </si>
  <si>
    <r>
      <t>V.F.10.</t>
    </r>
    <r>
      <rPr>
        <i/>
        <sz val="11"/>
        <color theme="1"/>
        <rFont val="Calibri"/>
        <family val="2"/>
      </rPr>
      <t>i.</t>
    </r>
  </si>
  <si>
    <t>Duration of the test</t>
  </si>
  <si>
    <t>264.272(c)(3)(iii)</t>
  </si>
  <si>
    <r>
      <t>V.F.10.</t>
    </r>
    <r>
      <rPr>
        <i/>
        <sz val="11"/>
        <color theme="1"/>
        <rFont val="Calibri"/>
        <family val="2"/>
      </rPr>
      <t>j.</t>
    </r>
  </si>
  <si>
    <t>Conducted in a manner that protects health &amp; environment</t>
  </si>
  <si>
    <t>264.272(c)(3)</t>
  </si>
  <si>
    <r>
      <t>V.F.10.</t>
    </r>
    <r>
      <rPr>
        <i/>
        <sz val="11"/>
        <color theme="1"/>
        <rFont val="Calibri"/>
        <family val="2"/>
      </rPr>
      <t>k.</t>
    </r>
  </si>
  <si>
    <t>Operating practices that will be used at the LTU</t>
  </si>
  <si>
    <t>264.272(c)(1)(v)</t>
  </si>
  <si>
    <t>V.F.11.</t>
  </si>
  <si>
    <t>Provide unsaturated zone monitoring program addressing:</t>
  </si>
  <si>
    <r>
      <t>V.F.11.</t>
    </r>
    <r>
      <rPr>
        <i/>
        <sz val="11"/>
        <color theme="1"/>
        <rFont val="Calibri"/>
        <family val="2"/>
      </rPr>
      <t>a.</t>
    </r>
  </si>
  <si>
    <t>Soil-pore liquid monitoring, which should include:</t>
  </si>
  <si>
    <t>264.278(a)</t>
  </si>
  <si>
    <r>
      <t>V.F.11.</t>
    </r>
    <r>
      <rPr>
        <i/>
        <sz val="11"/>
        <color theme="1"/>
        <rFont val="Calibri"/>
        <family val="2"/>
      </rPr>
      <t>a.1.</t>
    </r>
  </si>
  <si>
    <t>Hazardous constituents, which require approval by the regional administrator</t>
  </si>
  <si>
    <t>264.278(a)(1)</t>
  </si>
  <si>
    <r>
      <t>V.F.11.</t>
    </r>
    <r>
      <rPr>
        <i/>
        <sz val="11"/>
        <color theme="1"/>
        <rFont val="Calibri"/>
        <family val="2"/>
      </rPr>
      <t>a.2.</t>
    </r>
  </si>
  <si>
    <t>Justification of principle hazardous constituents, which require approval by the regional administrator</t>
  </si>
  <si>
    <t>264.278(a)(2)</t>
  </si>
  <si>
    <r>
      <t>V.F.11.</t>
    </r>
    <r>
      <rPr>
        <i/>
        <sz val="11"/>
        <color theme="1"/>
        <rFont val="Calibri"/>
        <family val="2"/>
      </rPr>
      <t>b.</t>
    </r>
  </si>
  <si>
    <t>Sampling location</t>
  </si>
  <si>
    <t>264.278(b)</t>
  </si>
  <si>
    <r>
      <t>V.F.11.</t>
    </r>
    <r>
      <rPr>
        <i/>
        <sz val="11"/>
        <color theme="1"/>
        <rFont val="Calibri"/>
        <family val="2"/>
      </rPr>
      <t>c.</t>
    </r>
  </si>
  <si>
    <t>Background values</t>
  </si>
  <si>
    <t>264.278(c)</t>
  </si>
  <si>
    <r>
      <t>V.F.11.</t>
    </r>
    <r>
      <rPr>
        <i/>
        <sz val="11"/>
        <color theme="1"/>
        <rFont val="Calibri"/>
        <family val="2"/>
      </rPr>
      <t>d.</t>
    </r>
  </si>
  <si>
    <t>Sampling frequency for soil and soil-pore liquid monitoring</t>
  </si>
  <si>
    <t>264.278(d)</t>
  </si>
  <si>
    <r>
      <t>V.F.11.</t>
    </r>
    <r>
      <rPr>
        <i/>
        <sz val="11"/>
        <color theme="1"/>
        <rFont val="Calibri"/>
        <family val="2"/>
      </rPr>
      <t>e.</t>
    </r>
  </si>
  <si>
    <t>Sampling and analysis procedures:</t>
  </si>
  <si>
    <t>264.278(e)</t>
  </si>
  <si>
    <r>
      <t>V.F.11.</t>
    </r>
    <r>
      <rPr>
        <i/>
        <sz val="11"/>
        <color theme="1"/>
        <rFont val="Calibri"/>
        <family val="2"/>
      </rPr>
      <t>e.1.</t>
    </r>
  </si>
  <si>
    <t>Sample collection</t>
  </si>
  <si>
    <t>264.278(e)(1)</t>
  </si>
  <si>
    <r>
      <t>V.F.11.</t>
    </r>
    <r>
      <rPr>
        <i/>
        <sz val="11"/>
        <color theme="1"/>
        <rFont val="Calibri"/>
        <family val="2"/>
      </rPr>
      <t>e.2.</t>
    </r>
  </si>
  <si>
    <t>Sample preservation and shipment</t>
  </si>
  <si>
    <t>264.278(e)(2)</t>
  </si>
  <si>
    <r>
      <t>V.F.11.</t>
    </r>
    <r>
      <rPr>
        <i/>
        <sz val="11"/>
        <color theme="1"/>
        <rFont val="Calibri"/>
        <family val="2"/>
      </rPr>
      <t>e.3.</t>
    </r>
  </si>
  <si>
    <t>Analytical procedures</t>
  </si>
  <si>
    <t>264.278(e)(3)</t>
  </si>
  <si>
    <r>
      <t>V.F.11.</t>
    </r>
    <r>
      <rPr>
        <i/>
        <sz val="11"/>
        <color theme="1"/>
        <rFont val="Calibri"/>
        <family val="2"/>
      </rPr>
      <t>e.4.</t>
    </r>
  </si>
  <si>
    <t>Chain of custody</t>
  </si>
  <si>
    <t>264.278(e)(4)</t>
  </si>
  <si>
    <r>
      <t>V.F.11.</t>
    </r>
    <r>
      <rPr>
        <i/>
        <sz val="11"/>
        <color theme="1"/>
        <rFont val="Calibri"/>
        <family val="2"/>
      </rPr>
      <t>f.</t>
    </r>
  </si>
  <si>
    <t>Statistical methods</t>
  </si>
  <si>
    <t>264.278(f-g)</t>
  </si>
  <si>
    <t>V.F.12.</t>
  </si>
  <si>
    <t>Demonstrate conditions met for food chain crop:</t>
  </si>
  <si>
    <r>
      <t>V.F.12.</t>
    </r>
    <r>
      <rPr>
        <i/>
        <sz val="11"/>
        <color theme="1"/>
        <rFont val="Calibri"/>
        <family val="2"/>
      </rPr>
      <t>a.</t>
    </r>
  </si>
  <si>
    <t>Crops for human consumption</t>
  </si>
  <si>
    <t>264.276(a)(1)</t>
  </si>
  <si>
    <r>
      <t>V.F.12.</t>
    </r>
    <r>
      <rPr>
        <i/>
        <sz val="11"/>
        <color theme="1"/>
        <rFont val="Calibri"/>
        <family val="2"/>
      </rPr>
      <t>b.</t>
    </r>
  </si>
  <si>
    <t>Food chain crops demonstration</t>
  </si>
  <si>
    <r>
      <t>V.F.12.</t>
    </r>
    <r>
      <rPr>
        <i/>
        <sz val="11"/>
        <color theme="1"/>
        <rFont val="Calibri"/>
        <family val="2"/>
      </rPr>
      <t>c.</t>
    </r>
  </si>
  <si>
    <t>Demonstration basis</t>
  </si>
  <si>
    <t>264.276(a)(2)</t>
  </si>
  <si>
    <r>
      <t>V.F.12.</t>
    </r>
    <r>
      <rPr>
        <i/>
        <sz val="11"/>
        <color theme="1"/>
        <rFont val="Calibri"/>
        <family val="2"/>
      </rPr>
      <t>d.</t>
    </r>
  </si>
  <si>
    <t>Test procedures</t>
  </si>
  <si>
    <t>264.276(a)(3-4)</t>
  </si>
  <si>
    <r>
      <t>V.F.12.</t>
    </r>
    <r>
      <rPr>
        <i/>
        <sz val="11"/>
        <color theme="1"/>
        <rFont val="Calibri"/>
        <family val="2"/>
      </rPr>
      <t>e.</t>
    </r>
  </si>
  <si>
    <t>Cadmium bearing wastes</t>
  </si>
  <si>
    <t>264.276(b)</t>
  </si>
  <si>
    <r>
      <t>V.F.12.</t>
    </r>
    <r>
      <rPr>
        <i/>
        <sz val="11"/>
        <color theme="1"/>
        <rFont val="Calibri"/>
        <family val="2"/>
      </rPr>
      <t>f.</t>
    </r>
  </si>
  <si>
    <t>Animal feed</t>
  </si>
  <si>
    <t>264.276(b)(2)</t>
  </si>
  <si>
    <t>V.F.13.</t>
  </si>
  <si>
    <t>V.G.</t>
  </si>
  <si>
    <t>335.152(a)(12); 264 subpart N</t>
  </si>
  <si>
    <r>
      <t>V.G.</t>
    </r>
    <r>
      <rPr>
        <i/>
        <sz val="11"/>
        <color theme="1"/>
        <rFont val="Calibri"/>
        <family val="2"/>
      </rPr>
      <t>~.</t>
    </r>
  </si>
  <si>
    <t>Submit a Landfill Engineering Report, including at a minimum:</t>
  </si>
  <si>
    <t>305.50(a)(5); 270.21</t>
  </si>
  <si>
    <r>
      <t>V.G.</t>
    </r>
    <r>
      <rPr>
        <i/>
        <sz val="11"/>
        <color theme="1"/>
        <rFont val="Calibri"/>
        <family val="2"/>
      </rPr>
      <t>~.a.</t>
    </r>
  </si>
  <si>
    <t>For new landfill only:  The costs associated with above-grade construction and potential adverse effect associated with above-grade construction</t>
  </si>
  <si>
    <r>
      <t>V.G.</t>
    </r>
    <r>
      <rPr>
        <i/>
        <sz val="11"/>
        <color theme="1"/>
        <rFont val="Calibri"/>
        <family val="2"/>
      </rPr>
      <t>~.b.</t>
    </r>
  </si>
  <si>
    <t>For a new landfill only:  Located in recharge zone must include a hydrogeologic report prepared by a licensed professional geoscientist or PE along with the Registered Engineering Firm’s name and Registration Number</t>
  </si>
  <si>
    <r>
      <t>V.G.</t>
    </r>
    <r>
      <rPr>
        <i/>
        <sz val="11"/>
        <color theme="1"/>
        <rFont val="Calibri"/>
        <family val="2"/>
      </rPr>
      <t>~.c.</t>
    </r>
  </si>
  <si>
    <t>Test fill</t>
  </si>
  <si>
    <t>264.19(c)(2)</t>
  </si>
  <si>
    <r>
      <t>V.G.</t>
    </r>
    <r>
      <rPr>
        <i/>
        <sz val="11"/>
        <color theme="1"/>
        <rFont val="Calibri"/>
        <family val="2"/>
      </rPr>
      <t>~.d.</t>
    </r>
  </si>
  <si>
    <r>
      <t>V.G.</t>
    </r>
    <r>
      <rPr>
        <i/>
        <sz val="11"/>
        <color theme="1"/>
        <rFont val="Calibri"/>
        <family val="2"/>
      </rPr>
      <t>~.e.</t>
    </r>
  </si>
  <si>
    <t>Monitoring and inspection during construction or installation</t>
  </si>
  <si>
    <t>264.303(a)</t>
  </si>
  <si>
    <r>
      <t>V.G.</t>
    </r>
    <r>
      <rPr>
        <i/>
        <sz val="11"/>
        <color theme="1"/>
        <rFont val="Calibri"/>
        <family val="2"/>
      </rPr>
      <t>~.f.</t>
    </r>
  </si>
  <si>
    <t>264.304(a)</t>
  </si>
  <si>
    <r>
      <t>V.G.</t>
    </r>
    <r>
      <rPr>
        <i/>
        <sz val="11"/>
        <color theme="1"/>
        <rFont val="Calibri"/>
        <family val="2"/>
      </rPr>
      <t>~.g.</t>
    </r>
  </si>
  <si>
    <t>Surveying and recordkeeping</t>
  </si>
  <si>
    <t>V.G.1.</t>
  </si>
  <si>
    <t>Complete and submit Table V.G.1. - Landfills in hard copy and editable electronic format</t>
  </si>
  <si>
    <t>V.G.2.</t>
  </si>
  <si>
    <t>If a landfill will manage ignitable or reactive wastes, as indicated in Table V.G.1, include the requirements of 264.17 &amp; 264.312 in the engineering report</t>
  </si>
  <si>
    <t>264.312; 264.17(b)</t>
  </si>
  <si>
    <t>V.G.3.</t>
  </si>
  <si>
    <t>If a landfill will manage incompatible wastes, as indicated in Table V.G.1, include the requirements of 264.17 and 264.313 in the engineering report</t>
  </si>
  <si>
    <t>V.G.4.</t>
  </si>
  <si>
    <t>If a landfill will manage FO20, FO21, FO22, FO23, FO26, &amp; FO27, as indicated in Table V.F.1, include the requirements of 264.317 in the engineering report</t>
  </si>
  <si>
    <t>264.317; 264.17(b)</t>
  </si>
  <si>
    <t>V.G.5.</t>
  </si>
  <si>
    <t>Describe the landfill, including a plan view and cross-section</t>
  </si>
  <si>
    <t>V.G.6.</t>
  </si>
  <si>
    <t>Describe containment system:</t>
  </si>
  <si>
    <t>TCEQ Tech Guideline #6; EPA Publications 530-SW-85-014, 625/4-89-022, and SW-869</t>
  </si>
  <si>
    <t>V.G.6.a.</t>
  </si>
  <si>
    <t>Complete and submit Tables V.G.3 - Landfill Liner System and V.G.4 - Landfill Leachate Collection System in hard copy and editable electronic format</t>
  </si>
  <si>
    <t>V.G.6.b.</t>
  </si>
  <si>
    <t>Describe the liners and leachate collection system:</t>
  </si>
  <si>
    <t>264.301(c)</t>
  </si>
  <si>
    <r>
      <t>V.G.6.b.</t>
    </r>
    <r>
      <rPr>
        <i/>
        <sz val="11"/>
        <color theme="1"/>
        <rFont val="Calibri"/>
        <family val="2"/>
      </rPr>
      <t>~.a.</t>
    </r>
  </si>
  <si>
    <t>Analysis for artificial liners:</t>
  </si>
  <si>
    <t>264.19(b); EPA Publications 530-SW-85-014, 625/4-89-022, and SW-869</t>
  </si>
  <si>
    <t>V.G.6.b.1.</t>
  </si>
  <si>
    <t>264.19(b)</t>
  </si>
  <si>
    <t>V.G.6.b.2.</t>
  </si>
  <si>
    <t>V.G.6.b.3.</t>
  </si>
  <si>
    <t>V.G.6.b.4.</t>
  </si>
  <si>
    <t>V.G.6.b.5.</t>
  </si>
  <si>
    <t>V.G.6.b.6.</t>
  </si>
  <si>
    <t>Foundation design</t>
  </si>
  <si>
    <t>264.301(a)(1)(ii); 335.173(a)(1)(B)</t>
  </si>
  <si>
    <r>
      <t>V.G.6.b.</t>
    </r>
    <r>
      <rPr>
        <i/>
        <sz val="11"/>
        <color theme="1"/>
        <rFont val="Calibri"/>
        <family val="2"/>
      </rPr>
      <t>~.b.</t>
    </r>
  </si>
  <si>
    <t>Analysis for soil liners:</t>
  </si>
  <si>
    <t>V.G.6.b.7.</t>
  </si>
  <si>
    <t>Waste migration analysis</t>
  </si>
  <si>
    <t>264.301(c)(1)(i)(A) &amp; (B)</t>
  </si>
  <si>
    <t>V.G.6.b.8.</t>
  </si>
  <si>
    <t>Atterberg limits, % passing a # 200 sieve, permeability</t>
  </si>
  <si>
    <t>264.19(b); 264.301(c)(1)(i)(B)</t>
  </si>
  <si>
    <t>V.G.6.b.9.</t>
  </si>
  <si>
    <t>V.G.6.b.10.</t>
  </si>
  <si>
    <r>
      <t>V.G.6.b.</t>
    </r>
    <r>
      <rPr>
        <i/>
        <sz val="11"/>
        <color theme="1"/>
        <rFont val="Calibri"/>
        <family val="2"/>
      </rPr>
      <t>~.c.</t>
    </r>
  </si>
  <si>
    <t>Analysis for leachate collection system:</t>
  </si>
  <si>
    <t>264.19(b); 264.301(a)</t>
  </si>
  <si>
    <t>V.G.6.b.11.</t>
  </si>
  <si>
    <t>Capacity of the system - Address:</t>
  </si>
  <si>
    <t>264.301(a)</t>
  </si>
  <si>
    <t>V.G.6.b.11.a.</t>
  </si>
  <si>
    <t>Rate of leachate removal</t>
  </si>
  <si>
    <t>V.G.6.b.11.b.</t>
  </si>
  <si>
    <t>Capacity of sumps</t>
  </si>
  <si>
    <t>264.301(a) and (c)(3)(v)</t>
  </si>
  <si>
    <t>V.G.6.b.11.c.</t>
  </si>
  <si>
    <t>Thickness of mounding and maximum hydraulic</t>
  </si>
  <si>
    <t> </t>
  </si>
  <si>
    <t>V.G.6.b.12.</t>
  </si>
  <si>
    <t>264.301(a)(2)(B)</t>
  </si>
  <si>
    <t>V.G.6.b.13.</t>
  </si>
  <si>
    <t xml:space="preserve">Pipe network spacing and grading </t>
  </si>
  <si>
    <t>V.G.6.b.14.</t>
  </si>
  <si>
    <t>Collection sump material and strength</t>
  </si>
  <si>
    <t>264.301(a)(2)(B) and (c)(3)(v)</t>
  </si>
  <si>
    <t>V.G.6.b.15.</t>
  </si>
  <si>
    <t>Drainage media specifications and performance</t>
  </si>
  <si>
    <t>264.301(a)(2) and (c)(3)(ii)</t>
  </si>
  <si>
    <t>V.G.6.b.16.</t>
  </si>
  <si>
    <t>Analysis showing that pipe and pipe perforation size will prevent clogging and allow free liquid access to the pipe</t>
  </si>
  <si>
    <t>264.301(b) and (c)(3)(iv)</t>
  </si>
  <si>
    <t>V.G.6.b.17.</t>
  </si>
  <si>
    <t xml:space="preserve">Compatibility demonstration </t>
  </si>
  <si>
    <t>264.301(a)(2)(A) and (c)(3)(iii)</t>
  </si>
  <si>
    <t>V.G.6.c.</t>
  </si>
  <si>
    <t xml:space="preserve">If liner system and leachate collection components are chemically resistant to wastes, submit tests and documentation </t>
  </si>
  <si>
    <t>V.G.6.d.</t>
  </si>
  <si>
    <t>Provide QA/QC plan</t>
  </si>
  <si>
    <t>40 CFR 264.19(b)</t>
  </si>
  <si>
    <t>V.G.6.e.</t>
  </si>
  <si>
    <t>Whether the leachate collection components are chemically resistant to the waste and how this resistance was determined. Attach any tests or documentation to the engineering report</t>
  </si>
  <si>
    <t>V.G.6.f.</t>
  </si>
  <si>
    <t>Provide a Response Action Plan that proposes actions to be taken in the case of exceedance of the landfill Action Leakage Rate. At a minimum, the Response Action Plan must include the requirements of 40 CFR 264.304</t>
  </si>
  <si>
    <t>V.G.7.</t>
  </si>
  <si>
    <t>Provide for Dikes:</t>
  </si>
  <si>
    <t>EPA Publications 625/4-89-022 and SW-869</t>
  </si>
  <si>
    <t>V.G.7.a.</t>
  </si>
  <si>
    <t>V.G.7.b.</t>
  </si>
  <si>
    <t>Hydrostatic and hydrodynamic analyses</t>
  </si>
  <si>
    <t>V.G.7.c.</t>
  </si>
  <si>
    <t>Ability to withstand scouring from leaky liner, etc.</t>
  </si>
  <si>
    <t>V.G.8.</t>
  </si>
  <si>
    <t>For newly regulated units, lateral expansions or replacement of existing units must meet minimum technological requirements (MTR). MTR must address:</t>
  </si>
  <si>
    <t>335.173; 264.301</t>
  </si>
  <si>
    <r>
      <t>V.G.8.</t>
    </r>
    <r>
      <rPr>
        <i/>
        <sz val="11"/>
        <color theme="1"/>
        <rFont val="Calibri"/>
        <family val="2"/>
      </rPr>
      <t>a.</t>
    </r>
  </si>
  <si>
    <t>Top liner migration prevention</t>
  </si>
  <si>
    <t>264.301(c)(1)(i)(A)</t>
  </si>
  <si>
    <r>
      <t>V.G.8.</t>
    </r>
    <r>
      <rPr>
        <i/>
        <sz val="11"/>
        <color theme="1"/>
        <rFont val="Calibri"/>
        <family val="2"/>
      </rPr>
      <t>b.</t>
    </r>
  </si>
  <si>
    <t>Composite bottom liner migration prevention</t>
  </si>
  <si>
    <t>264.301(c)(1)(i)(B)</t>
  </si>
  <si>
    <r>
      <t>V.G.8.</t>
    </r>
    <r>
      <rPr>
        <i/>
        <sz val="11"/>
        <color theme="1"/>
        <rFont val="Calibri"/>
        <family val="2"/>
      </rPr>
      <t>c.</t>
    </r>
  </si>
  <si>
    <t>Leachate collection and removal systems above and between liners</t>
  </si>
  <si>
    <t xml:space="preserve">264.301(c)(2) </t>
  </si>
  <si>
    <r>
      <t>V.G.8.</t>
    </r>
    <r>
      <rPr>
        <i/>
        <sz val="11"/>
        <color theme="1"/>
        <rFont val="Calibri"/>
        <family val="2"/>
      </rPr>
      <t>d.</t>
    </r>
  </si>
  <si>
    <t>Leachate collection and removal systems between liners and immediately above the bottom composite liner</t>
  </si>
  <si>
    <t>264.301(c)(3)</t>
  </si>
  <si>
    <r>
      <t>V.G.8.</t>
    </r>
    <r>
      <rPr>
        <i/>
        <sz val="11"/>
        <color theme="1"/>
        <rFont val="Calibri"/>
        <family val="2"/>
      </rPr>
      <t>e.</t>
    </r>
  </si>
  <si>
    <t>Removal of pumpable liquids</t>
  </si>
  <si>
    <t>264.301(c)(4)</t>
  </si>
  <si>
    <r>
      <t>V.G.8.</t>
    </r>
    <r>
      <rPr>
        <i/>
        <sz val="11"/>
        <color theme="1"/>
        <rFont val="Calibri"/>
        <family val="2"/>
      </rPr>
      <t>f.</t>
    </r>
  </si>
  <si>
    <t>264.301(c)(5)</t>
  </si>
  <si>
    <r>
      <t>V.G.8.</t>
    </r>
    <r>
      <rPr>
        <i/>
        <sz val="11"/>
        <color theme="1"/>
        <rFont val="Calibri"/>
        <family val="2"/>
      </rPr>
      <t>g.</t>
    </r>
  </si>
  <si>
    <t>Design and operating requirements for new and existing liner systems:</t>
  </si>
  <si>
    <r>
      <t>V.G.8.</t>
    </r>
    <r>
      <rPr>
        <i/>
        <sz val="11"/>
        <color theme="1"/>
        <rFont val="Calibri"/>
        <family val="2"/>
      </rPr>
      <t>g.1.</t>
    </r>
  </si>
  <si>
    <t>Liner must be constructed of materials that prevent wastes passing into the liner during the active life of the facility</t>
  </si>
  <si>
    <t>335.173(a)(1)</t>
  </si>
  <si>
    <r>
      <t>V.G.8.</t>
    </r>
    <r>
      <rPr>
        <i/>
        <sz val="11"/>
        <color theme="1"/>
        <rFont val="Calibri"/>
        <family val="2"/>
      </rPr>
      <t>g.2.</t>
    </r>
  </si>
  <si>
    <t>Materials have appropriate chemical properties and sufficient strength and thickness to prevent failure due to:</t>
  </si>
  <si>
    <t>335.173(a)(1)(A)</t>
  </si>
  <si>
    <r>
      <t>V.G.8.</t>
    </r>
    <r>
      <rPr>
        <i/>
        <sz val="11"/>
        <color theme="1"/>
        <rFont val="Calibri"/>
        <family val="2"/>
      </rPr>
      <t>g.2.a.</t>
    </r>
  </si>
  <si>
    <t>Pressure gradients (including static head and external hydrogeologic forces)</t>
  </si>
  <si>
    <r>
      <t>V.G.8.</t>
    </r>
    <r>
      <rPr>
        <i/>
        <sz val="11"/>
        <color theme="1"/>
        <rFont val="Calibri"/>
        <family val="2"/>
      </rPr>
      <t>g.2.b.</t>
    </r>
  </si>
  <si>
    <t>Physical contact with waste or leachate</t>
  </si>
  <si>
    <r>
      <t>V.G.8.</t>
    </r>
    <r>
      <rPr>
        <i/>
        <sz val="11"/>
        <color theme="1"/>
        <rFont val="Calibri"/>
        <family val="2"/>
      </rPr>
      <t>g.2.c.</t>
    </r>
  </si>
  <si>
    <t>Climate conditions</t>
  </si>
  <si>
    <r>
      <t>V.G.8.</t>
    </r>
    <r>
      <rPr>
        <i/>
        <sz val="11"/>
        <color theme="1"/>
        <rFont val="Calibri"/>
        <family val="2"/>
      </rPr>
      <t>g.2.d.</t>
    </r>
  </si>
  <si>
    <t>Stress of installation and daily operation</t>
  </si>
  <si>
    <r>
      <t>V.G.8.</t>
    </r>
    <r>
      <rPr>
        <i/>
        <sz val="11"/>
        <color theme="1"/>
        <rFont val="Calibri"/>
        <family val="2"/>
      </rPr>
      <t>g.3.a.</t>
    </r>
  </si>
  <si>
    <t>Liner system foundation</t>
  </si>
  <si>
    <t>335.173(a)(1)(B)</t>
  </si>
  <si>
    <r>
      <t>V.G.8.</t>
    </r>
    <r>
      <rPr>
        <i/>
        <sz val="11"/>
        <color theme="1"/>
        <rFont val="Calibri"/>
        <family val="2"/>
      </rPr>
      <t>g.3.b.</t>
    </r>
  </si>
  <si>
    <t>Liner system coverage</t>
  </si>
  <si>
    <t>335.173(a)(1)(C)</t>
  </si>
  <si>
    <r>
      <t>V.G.8.</t>
    </r>
    <r>
      <rPr>
        <i/>
        <sz val="11"/>
        <color theme="1"/>
        <rFont val="Calibri"/>
        <family val="2"/>
      </rPr>
      <t>g.4.a.</t>
    </r>
  </si>
  <si>
    <t>Bottom liner migration prevention</t>
  </si>
  <si>
    <t>335.173(a)(2)(A)</t>
  </si>
  <si>
    <r>
      <t>V.G.8.</t>
    </r>
    <r>
      <rPr>
        <i/>
        <sz val="11"/>
        <color theme="1"/>
        <rFont val="Calibri"/>
        <family val="2"/>
      </rPr>
      <t>g.4.b.</t>
    </r>
  </si>
  <si>
    <t>Minimize rate of migration of wastes out of landfill</t>
  </si>
  <si>
    <t>335.173(a)(2)(B)</t>
  </si>
  <si>
    <r>
      <t>V.G.8.</t>
    </r>
    <r>
      <rPr>
        <i/>
        <sz val="11"/>
        <color theme="1"/>
        <rFont val="Calibri"/>
        <family val="2"/>
      </rPr>
      <t>g.5.a.</t>
    </r>
  </si>
  <si>
    <t>Leachate collection and removal systems above top liner</t>
  </si>
  <si>
    <t>335.173(a)(3)</t>
  </si>
  <si>
    <r>
      <t>V.G.8.</t>
    </r>
    <r>
      <rPr>
        <i/>
        <sz val="11"/>
        <color theme="1"/>
        <rFont val="Calibri"/>
        <family val="2"/>
      </rPr>
      <t>g.5.b.</t>
    </r>
  </si>
  <si>
    <t>Conditions that ensure leachate depth will not exceed 30 cm (1ft.)</t>
  </si>
  <si>
    <t>335.173(a)(3); 264.301(a)(2) and (c)(2) 264.301(c)(3)(ii)</t>
  </si>
  <si>
    <r>
      <t>V.G.8.</t>
    </r>
    <r>
      <rPr>
        <i/>
        <sz val="11"/>
        <color theme="1"/>
        <rFont val="Calibri"/>
        <family val="2"/>
      </rPr>
      <t>g.5.c.</t>
    </r>
  </si>
  <si>
    <t>Construction of materials that are chemically resistant to waste and leachate</t>
  </si>
  <si>
    <t>335.173(a)(3)(A)(i)</t>
  </si>
  <si>
    <r>
      <t>V.G.8.</t>
    </r>
    <r>
      <rPr>
        <i/>
        <sz val="11"/>
        <color theme="1"/>
        <rFont val="Calibri"/>
        <family val="2"/>
      </rPr>
      <t>g.5.d.</t>
    </r>
  </si>
  <si>
    <t>Materials strength and thickness</t>
  </si>
  <si>
    <t>335.173(a)(3)(A)(ii)</t>
  </si>
  <si>
    <r>
      <t>V.G.8.</t>
    </r>
    <r>
      <rPr>
        <i/>
        <sz val="11"/>
        <color theme="1"/>
        <rFont val="Calibri"/>
        <family val="2"/>
      </rPr>
      <t>g.5.e.</t>
    </r>
  </si>
  <si>
    <t>Design and operation to prevent clogging</t>
  </si>
  <si>
    <t>335.173(a)(3)(B)</t>
  </si>
  <si>
    <r>
      <t>V.G.8.</t>
    </r>
    <r>
      <rPr>
        <i/>
        <sz val="11"/>
        <color theme="1"/>
        <rFont val="Calibri"/>
        <family val="2"/>
      </rPr>
      <t>g.6.</t>
    </r>
  </si>
  <si>
    <t>Liner system exemption requests;</t>
  </si>
  <si>
    <t>335.173(b)</t>
  </si>
  <si>
    <r>
      <t>V.G.8.</t>
    </r>
    <r>
      <rPr>
        <i/>
        <sz val="11"/>
        <color theme="1"/>
        <rFont val="Calibri"/>
        <family val="2"/>
      </rPr>
      <t>g.7.</t>
    </r>
  </si>
  <si>
    <t>Exemption based on existing portion</t>
  </si>
  <si>
    <t>335.173(d)</t>
  </si>
  <si>
    <r>
      <t>V.G.8.</t>
    </r>
    <r>
      <rPr>
        <i/>
        <sz val="11"/>
        <color theme="1"/>
        <rFont val="Calibri"/>
        <family val="2"/>
      </rPr>
      <t>g.8.</t>
    </r>
  </si>
  <si>
    <t>Exemption for monofills</t>
  </si>
  <si>
    <t>335.173(e); 264.301(e)</t>
  </si>
  <si>
    <t>V.G.9.</t>
  </si>
  <si>
    <t>Provide Site Development Plan, including:</t>
  </si>
  <si>
    <r>
      <t>V.G.9.</t>
    </r>
    <r>
      <rPr>
        <i/>
        <sz val="11"/>
        <color theme="1"/>
        <rFont val="Calibri"/>
        <family val="2"/>
      </rPr>
      <t>a.</t>
    </r>
  </si>
  <si>
    <t>Method and rate of waste deposition</t>
  </si>
  <si>
    <r>
      <t>V.G.9.</t>
    </r>
    <r>
      <rPr>
        <i/>
        <sz val="11"/>
        <color theme="1"/>
        <rFont val="Calibri"/>
        <family val="2"/>
      </rPr>
      <t>b.</t>
    </r>
  </si>
  <si>
    <t>Waste segregation</t>
  </si>
  <si>
    <r>
      <t>V.G.9.</t>
    </r>
    <r>
      <rPr>
        <i/>
        <sz val="11"/>
        <color theme="1"/>
        <rFont val="Calibri"/>
        <family val="2"/>
      </rPr>
      <t>c.</t>
    </r>
  </si>
  <si>
    <t>Average and maximum lift size</t>
  </si>
  <si>
    <r>
      <t>V.G.9.</t>
    </r>
    <r>
      <rPr>
        <i/>
        <sz val="11"/>
        <color theme="1"/>
        <rFont val="Calibri"/>
        <family val="2"/>
      </rPr>
      <t>d.</t>
    </r>
  </si>
  <si>
    <t>Average and maximum cell and trench size</t>
  </si>
  <si>
    <t>V.G.10.</t>
  </si>
  <si>
    <t>Describe Run-on controls, including:</t>
  </si>
  <si>
    <r>
      <t>V.G.10.</t>
    </r>
    <r>
      <rPr>
        <i/>
        <sz val="11"/>
        <color theme="1"/>
        <rFont val="Calibri"/>
        <family val="2"/>
      </rPr>
      <t>~.1.</t>
    </r>
  </si>
  <si>
    <t>Design, construction, operation and maintenance of run-on control system</t>
  </si>
  <si>
    <t>335.173(g); 264.301(g)</t>
  </si>
  <si>
    <r>
      <t>V.G.10.</t>
    </r>
    <r>
      <rPr>
        <i/>
        <sz val="11"/>
        <color theme="1"/>
        <rFont val="Calibri"/>
        <family val="2"/>
      </rPr>
      <t>~.2.</t>
    </r>
  </si>
  <si>
    <t>335.173(i)</t>
  </si>
  <si>
    <t>V.G.10.a.</t>
  </si>
  <si>
    <t>Run-on volume and depth calculations resulting from 100-yr, 24-hr storm</t>
  </si>
  <si>
    <t>335.173(g)</t>
  </si>
  <si>
    <t>V.G.10.b.</t>
  </si>
  <si>
    <t>Back-water calculations (for ditches on plant property)</t>
  </si>
  <si>
    <t>V.G.11.</t>
  </si>
  <si>
    <t>Describe Run-off Controls, including:</t>
  </si>
  <si>
    <r>
      <t>V.G.11.</t>
    </r>
    <r>
      <rPr>
        <i/>
        <sz val="11"/>
        <color theme="1"/>
        <rFont val="Calibri"/>
        <family val="2"/>
      </rPr>
      <t>a.</t>
    </r>
  </si>
  <si>
    <t>Design, construction, operation and maintenance of run-off control system</t>
  </si>
  <si>
    <t>335.173(h); 264.301(h)</t>
  </si>
  <si>
    <r>
      <t>V.G.11.</t>
    </r>
    <r>
      <rPr>
        <i/>
        <sz val="11"/>
        <color theme="1"/>
        <rFont val="Calibri"/>
        <family val="2"/>
      </rPr>
      <t>b.</t>
    </r>
  </si>
  <si>
    <t>335.173(h)</t>
  </si>
  <si>
    <t>V.G.12.</t>
  </si>
  <si>
    <t>335.173(j); 264.301(j)</t>
  </si>
  <si>
    <t>V.G.13.</t>
  </si>
  <si>
    <t>Liquid wastes:  Provide supporting documentation showing that an appropriate stabilization procedures, etc. were used for the following:</t>
  </si>
  <si>
    <r>
      <t>V.G.13.</t>
    </r>
    <r>
      <rPr>
        <i/>
        <sz val="11"/>
        <color theme="1"/>
        <rFont val="Calibri"/>
        <family val="2"/>
      </rPr>
      <t>a.</t>
    </r>
  </si>
  <si>
    <t>Bulk or containerized free liquids</t>
  </si>
  <si>
    <t>335.175(a-b); 264.314(a-b)</t>
  </si>
  <si>
    <r>
      <t>V.G.13.</t>
    </r>
    <r>
      <rPr>
        <i/>
        <sz val="11"/>
        <color theme="1"/>
        <rFont val="Calibri"/>
        <family val="2"/>
      </rPr>
      <t>b.</t>
    </r>
  </si>
  <si>
    <t>Placement of any liquid waste which is not a hazardous waste in a landfill</t>
  </si>
  <si>
    <t>335.175(c)</t>
  </si>
  <si>
    <r>
      <t>V.G.13.</t>
    </r>
    <r>
      <rPr>
        <i/>
        <sz val="11"/>
        <color theme="1"/>
        <rFont val="Calibri"/>
        <family val="2"/>
      </rPr>
      <t>c.</t>
    </r>
  </si>
  <si>
    <t xml:space="preserve">Containers holding free liquids: </t>
  </si>
  <si>
    <t xml:space="preserve">335.175(d) ; 335.173(d) </t>
  </si>
  <si>
    <r>
      <t>V.G.13.</t>
    </r>
    <r>
      <rPr>
        <i/>
        <sz val="11"/>
        <color theme="1"/>
        <rFont val="Calibri"/>
        <family val="2"/>
      </rPr>
      <t>c.1.</t>
    </r>
  </si>
  <si>
    <t>Restriction to small containers (e.g. ampule)</t>
  </si>
  <si>
    <t>335.173(d)(1)</t>
  </si>
  <si>
    <r>
      <t>V.G.13.</t>
    </r>
    <r>
      <rPr>
        <i/>
        <sz val="11"/>
        <color theme="1"/>
        <rFont val="Calibri"/>
        <family val="2"/>
      </rPr>
      <t>c.2.</t>
    </r>
  </si>
  <si>
    <t>Non-storage containers(e.g. battery or capacitor)</t>
  </si>
  <si>
    <t>335.175(d)(2)</t>
  </si>
  <si>
    <r>
      <t>V.G.13.</t>
    </r>
    <r>
      <rPr>
        <i/>
        <sz val="11"/>
        <color theme="1"/>
        <rFont val="Calibri"/>
        <family val="2"/>
      </rPr>
      <t>c.3.</t>
    </r>
  </si>
  <si>
    <t>Labpack containers</t>
  </si>
  <si>
    <t>335.175(d)(3); 264.316</t>
  </si>
  <si>
    <t>V.G.14.</t>
  </si>
  <si>
    <t>If providing an alternate design or operating practices, demonstrate the following:</t>
  </si>
  <si>
    <t>335.173(d); 264.301(d)</t>
  </si>
  <si>
    <t>V.G.14.a.</t>
  </si>
  <si>
    <t>Will prevent migration of hazardous constituents into the groundwater</t>
  </si>
  <si>
    <t>V.G.14.b.</t>
  </si>
  <si>
    <t>Will allow detection of leaks of hazardous constituents through the top liner at least as effectively</t>
  </si>
  <si>
    <t>335.173(d)(2)</t>
  </si>
  <si>
    <t>V.G.15.</t>
  </si>
  <si>
    <t>If seeking an exemption from double-liner requirements for monofills, provide the following:</t>
  </si>
  <si>
    <t>264.301(e)</t>
  </si>
  <si>
    <r>
      <t>V.G.15.</t>
    </r>
    <r>
      <rPr>
        <i/>
        <sz val="11"/>
        <color theme="1"/>
        <rFont val="Calibri"/>
        <family val="2"/>
      </rPr>
      <t>a.</t>
    </r>
  </si>
  <si>
    <t>Alternative design and operation</t>
  </si>
  <si>
    <r>
      <t>V.G.15.</t>
    </r>
    <r>
      <rPr>
        <i/>
        <sz val="11"/>
        <color theme="1"/>
        <rFont val="Calibri"/>
        <family val="2"/>
      </rPr>
      <t>b.</t>
    </r>
  </si>
  <si>
    <t>Nature and quantity of wastes</t>
  </si>
  <si>
    <t>335.173(b)(1)</t>
  </si>
  <si>
    <r>
      <t>V.G.15.</t>
    </r>
    <r>
      <rPr>
        <i/>
        <sz val="11"/>
        <color theme="1"/>
        <rFont val="Calibri"/>
        <family val="2"/>
      </rPr>
      <t>c.</t>
    </r>
  </si>
  <si>
    <t>Proposed alternate design and operation</t>
  </si>
  <si>
    <t>335.173(b)(2)</t>
  </si>
  <si>
    <r>
      <t>V.G.15.</t>
    </r>
    <r>
      <rPr>
        <i/>
        <sz val="11"/>
        <color theme="1"/>
        <rFont val="Calibri"/>
        <family val="2"/>
      </rPr>
      <t>d.</t>
    </r>
  </si>
  <si>
    <t>Hydrogeologic setting , including liners and soils</t>
  </si>
  <si>
    <t>335.173(b)(3)</t>
  </si>
  <si>
    <r>
      <t>V.G.15.</t>
    </r>
    <r>
      <rPr>
        <i/>
        <sz val="11"/>
        <color theme="1"/>
        <rFont val="Calibri"/>
        <family val="2"/>
      </rPr>
      <t>e.</t>
    </r>
  </si>
  <si>
    <t>All other factors which would influence the quality and mobility of leachate produced</t>
  </si>
  <si>
    <t>V.G.16.</t>
  </si>
  <si>
    <t>Above-grade benefits: Provide benefits, costs, adverse effects associated with above-grade construction</t>
  </si>
  <si>
    <t>361.108 (TX Health &amp; Safety Code)</t>
  </si>
  <si>
    <r>
      <t>V.G.</t>
    </r>
    <r>
      <rPr>
        <i/>
        <sz val="11"/>
        <color theme="1"/>
        <rFont val="Calibri"/>
        <family val="2"/>
      </rPr>
      <t>17.</t>
    </r>
  </si>
  <si>
    <t>V.H.</t>
  </si>
  <si>
    <t>305 Subchapter I; 335.152(a)(13); 264 subpart O</t>
  </si>
  <si>
    <t>V.H.1.</t>
  </si>
  <si>
    <t>Complete and submit Table V.H.1 - Incinerators in hard copy and editable electronic format</t>
  </si>
  <si>
    <t>270.19; 270.62</t>
  </si>
  <si>
    <t>V.H.2.</t>
  </si>
  <si>
    <t>Complete and submit Table V.H.2 - Incinerator Permit Conditions, Monitoring, and Automatic Waste Feed Cutoff Systems in hard copy and editable electronic format</t>
  </si>
  <si>
    <t>V.H.3.</t>
  </si>
  <si>
    <t>Complete and submit Table V.H.3 - Maximum Constituent Feed Rates in hard copy and editable electronic format</t>
  </si>
  <si>
    <t>V.H.4.</t>
  </si>
  <si>
    <t>Complete and submit Table V.H.4 - Maximum Allowable Emission Rates in hard copy and editable electronic format</t>
  </si>
  <si>
    <t>V.H.5.</t>
  </si>
  <si>
    <t xml:space="preserve">Complete and submit Table V.H.5 - Incinerator Permit Conditions, Monitoring, and Automatic Waste Feed Cutoff Systems - Short-Term Operation during shakedown period, trial burn period and period after completion of initial trial burn </t>
  </si>
  <si>
    <t>V.H.6.</t>
  </si>
  <si>
    <t>Describe precautions taken for management of reactive and/or incompatible wastes</t>
  </si>
  <si>
    <t>V.H.7.</t>
  </si>
  <si>
    <t>If incinerator manages FO20, FO21, FO22, FO23, FO26, or FO27, the DRE requirement is 99.9999%</t>
  </si>
  <si>
    <t>264.343(a)(2)</t>
  </si>
  <si>
    <t>V.H.8.</t>
  </si>
  <si>
    <t>For trial burn, one or more of Appendix VIII organic compounds present in waste must be designated as POHC.  Selection based on concentration in waste feed and degree of difficulty to incinerate. Complete and submit Table V.H.8 - Principal Organic Hazardous Constituents in hard copy and editable electronic format</t>
  </si>
  <si>
    <t>V.H.9.</t>
  </si>
  <si>
    <t>Submit QA/QC Plan for sampling, analysis and monitoring for trail burn</t>
  </si>
  <si>
    <t>V.H.10.</t>
  </si>
  <si>
    <t>Integration with MACT Standards Minimization of emissions from startup, shutdown, and malfunction events for permitted units, identify the following if applicable:</t>
  </si>
  <si>
    <t>305.175-176; 270.235</t>
  </si>
  <si>
    <r>
      <t>V.H.10.</t>
    </r>
    <r>
      <rPr>
        <i/>
        <sz val="11"/>
        <color theme="1"/>
        <rFont val="Calibri"/>
        <family val="2"/>
      </rPr>
      <t>a.</t>
    </r>
  </si>
  <si>
    <t>Retain relevant permit conditions</t>
  </si>
  <si>
    <t>270.235(a)(i)</t>
  </si>
  <si>
    <r>
      <t>V.H.10.</t>
    </r>
    <r>
      <rPr>
        <i/>
        <sz val="11"/>
        <color theme="1"/>
        <rFont val="Calibri"/>
        <family val="2"/>
      </rPr>
      <t>b.</t>
    </r>
  </si>
  <si>
    <t>Revise relevant permit conditions</t>
  </si>
  <si>
    <t>270.235(a)(ii)</t>
  </si>
  <si>
    <r>
      <t>V.H.10.</t>
    </r>
    <r>
      <rPr>
        <i/>
        <sz val="11"/>
        <color theme="1"/>
        <rFont val="Calibri"/>
        <family val="2"/>
      </rPr>
      <t>c.</t>
    </r>
  </si>
  <si>
    <t>Remove permit conditions with approved plan documentation</t>
  </si>
  <si>
    <t>270.235(a)(iii)</t>
  </si>
  <si>
    <r>
      <t>V.H.</t>
    </r>
    <r>
      <rPr>
        <i/>
        <sz val="11"/>
        <color theme="1"/>
        <rFont val="Calibri"/>
        <family val="2"/>
      </rPr>
      <t>11.</t>
    </r>
  </si>
  <si>
    <r>
      <t>INCINERATOR TRIAL BURN PLAN:</t>
    </r>
    <r>
      <rPr>
        <sz val="11"/>
        <color theme="4"/>
        <rFont val="Calibri"/>
        <family val="2"/>
      </rPr>
      <t xml:space="preserve"> </t>
    </r>
  </si>
  <si>
    <t>No Letter = Common D=DILO (Data In Lieu of Testing)</t>
  </si>
  <si>
    <r>
      <t>V.H.</t>
    </r>
    <r>
      <rPr>
        <i/>
        <sz val="11"/>
        <color theme="1"/>
        <rFont val="Calibri"/>
        <family val="2"/>
      </rPr>
      <t>11.a.</t>
    </r>
  </si>
  <si>
    <t xml:space="preserve">TRIAL BURN PLAN REQUIREMENTS: Provide information describing the plans for the test that demonstrates the following requirements: </t>
  </si>
  <si>
    <t>305.172/305.175 (New); 270.62/305.174/305.175 (Existing)</t>
  </si>
  <si>
    <r>
      <t>V.H.</t>
    </r>
    <r>
      <rPr>
        <i/>
        <sz val="11"/>
        <color theme="1"/>
        <rFont val="Calibri"/>
        <family val="2"/>
      </rPr>
      <t>11.a.1.</t>
    </r>
  </si>
  <si>
    <t>Incinerator engineering description:</t>
  </si>
  <si>
    <t>305.172(2)(B); 270.62(b)(2)(ii); D:270.19(c)(2)</t>
  </si>
  <si>
    <r>
      <t>V.H.</t>
    </r>
    <r>
      <rPr>
        <i/>
        <sz val="11"/>
        <color theme="1"/>
        <rFont val="Calibri"/>
        <family val="2"/>
      </rPr>
      <t>11.a.1.a.</t>
    </r>
  </si>
  <si>
    <t>Manufacturer’s name and model number of the incinerator</t>
  </si>
  <si>
    <t>305.172(2)(B)(i); 270.62(b)(2)(ii)(A); D:270.19(c)(2)(i)</t>
  </si>
  <si>
    <r>
      <t>V.H.</t>
    </r>
    <r>
      <rPr>
        <i/>
        <sz val="11"/>
        <color theme="1"/>
        <rFont val="Calibri"/>
        <family val="2"/>
      </rPr>
      <t>11.a.1.b.</t>
    </r>
  </si>
  <si>
    <t>Type of incinerator</t>
  </si>
  <si>
    <t>305.172(2)(B)(ii); 270.62(b)(2)(ii)(B); D:270.19(c)(2)(ii)</t>
  </si>
  <si>
    <r>
      <t>V.H.</t>
    </r>
    <r>
      <rPr>
        <i/>
        <sz val="11"/>
        <color theme="1"/>
        <rFont val="Calibri"/>
        <family val="2"/>
      </rPr>
      <t>11.a.1.c.</t>
    </r>
  </si>
  <si>
    <t>Linear dimensions including cross sectional area of combustion chamber</t>
  </si>
  <si>
    <t>305.172(2)(B)(iii); 270.62(b)(2)(ii)(C); D:270.19(c)(2)(iii)</t>
  </si>
  <si>
    <r>
      <t>V.H.</t>
    </r>
    <r>
      <rPr>
        <i/>
        <sz val="11"/>
        <color theme="1"/>
        <rFont val="Calibri"/>
        <family val="2"/>
      </rPr>
      <t>11.a.1.d.</t>
    </r>
  </si>
  <si>
    <t>Description of auxiliary fuel supply, type/feed, max and typical rate, and heat value</t>
  </si>
  <si>
    <t>305.172(2)(B)(iv); 270.62(b)(2)(ii)(D); D:270.19(c)(2)(iv)</t>
  </si>
  <si>
    <r>
      <t>V.H.</t>
    </r>
    <r>
      <rPr>
        <i/>
        <sz val="11"/>
        <color theme="1"/>
        <rFont val="Calibri"/>
        <family val="2"/>
      </rPr>
      <t>11.a.1.e.</t>
    </r>
  </si>
  <si>
    <t>Capacity of prime combustion air mover(s)</t>
  </si>
  <si>
    <t>305.172(2)(B)(v); 270.62(b)(2)(ii)(E); D:270.19(c)(2)(v)</t>
  </si>
  <si>
    <r>
      <t>V.H.</t>
    </r>
    <r>
      <rPr>
        <i/>
        <sz val="11"/>
        <color theme="1"/>
        <rFont val="Calibri"/>
        <family val="2"/>
      </rPr>
      <t>11.a.1.f.</t>
    </r>
  </si>
  <si>
    <t>Description of automatic waste feed cutoff system, cut off values, instrumentation with instrument range and accuracy</t>
  </si>
  <si>
    <t>305.172(2)(B)(vi); 270.62(b)(2)(ii)(F); D:270.19(c)(2)(vi)</t>
  </si>
  <si>
    <r>
      <t>V.H.</t>
    </r>
    <r>
      <rPr>
        <i/>
        <sz val="11"/>
        <color theme="1"/>
        <rFont val="Calibri"/>
        <family val="2"/>
      </rPr>
      <t>11.a.1.g.</t>
    </r>
  </si>
  <si>
    <t>Stack gas monitoring and pollution control equipment monitoring system with instrument range and accuracy</t>
  </si>
  <si>
    <t>305.172(2)(B)(vii); 270.62(b)(2)(ii)(G); D:270.19(c)(2)(vii)</t>
  </si>
  <si>
    <r>
      <t>V.H.</t>
    </r>
    <r>
      <rPr>
        <i/>
        <sz val="11"/>
        <color theme="1"/>
        <rFont val="Calibri"/>
        <family val="2"/>
      </rPr>
      <t>11.a.1.h.</t>
    </r>
  </si>
  <si>
    <t>Nozzle, injector. and burner design</t>
  </si>
  <si>
    <t>305.172(2)(B)(viii); 270.62(b)(2)(ii)(H); D:270.19(c)(2)(viii)</t>
  </si>
  <si>
    <r>
      <t>V.H.</t>
    </r>
    <r>
      <rPr>
        <i/>
        <sz val="11"/>
        <color theme="1"/>
        <rFont val="Calibri"/>
        <family val="2"/>
      </rPr>
      <t>11.a.1.i.</t>
    </r>
  </si>
  <si>
    <t>Construction material</t>
  </si>
  <si>
    <t>305.172(2)(B)(ix); 270.62(b)(2)(ii)(I); D:270.19(c)(2)(ix)</t>
  </si>
  <si>
    <r>
      <t>V.H.</t>
    </r>
    <r>
      <rPr>
        <i/>
        <sz val="11"/>
        <color theme="1"/>
        <rFont val="Calibri"/>
        <family val="2"/>
      </rPr>
      <t>11.a.1.j.</t>
    </r>
  </si>
  <si>
    <t>Location and description of temperature, pressure, and flow indicating and control devices with instrument range and accuracy</t>
  </si>
  <si>
    <t>305.172(2)(B)(x); 270.62(b)(2)(ii)(J); D:270.19(c)(2)(x)</t>
  </si>
  <si>
    <r>
      <t>V.H.</t>
    </r>
    <r>
      <rPr>
        <i/>
        <sz val="11"/>
        <color theme="1"/>
        <rFont val="Calibri"/>
        <family val="2"/>
      </rPr>
      <t>11.a.1.k.</t>
    </r>
  </si>
  <si>
    <t>Emergency shutdown procedures</t>
  </si>
  <si>
    <t>305.172(2)(B)(vi) and (2)(G); 270.62(b)(2)(vii)</t>
  </si>
  <si>
    <r>
      <t>V.H.</t>
    </r>
    <r>
      <rPr>
        <i/>
        <sz val="11"/>
        <color theme="1"/>
        <rFont val="Calibri"/>
        <family val="2"/>
      </rPr>
      <t>11.a.2.</t>
    </r>
  </si>
  <si>
    <t>Description of air pollution control equipment operation and control</t>
  </si>
  <si>
    <t>305.172(2)(F); 270.62(b)(7)(vi)</t>
  </si>
  <si>
    <r>
      <t>V.H.</t>
    </r>
    <r>
      <rPr>
        <i/>
        <sz val="11"/>
        <color theme="1"/>
        <rFont val="Calibri"/>
        <family val="2"/>
      </rPr>
      <t>11.a.3.</t>
    </r>
  </si>
  <si>
    <t>Identification of fugitive emission source, location, emission rate, and their means of control 40 CFR 264.345(d)</t>
  </si>
  <si>
    <t>305.172(2)(H) and 305.172(7)(G); 270.62(b)(2)(viii) and 270.62(b)(7)(vii); D:270.19(c)(7)</t>
  </si>
  <si>
    <r>
      <t>V.H.</t>
    </r>
    <r>
      <rPr>
        <i/>
        <sz val="11"/>
        <color theme="1"/>
        <rFont val="Calibri"/>
        <family val="2"/>
      </rPr>
      <t>11.a.4.</t>
    </r>
  </si>
  <si>
    <t>Analysis of each waste or mixture of wastes:</t>
  </si>
  <si>
    <t>305.172(2)(A); 270.62(b)(2)(i); D:270.19(c)(1)</t>
  </si>
  <si>
    <r>
      <t>V.H.</t>
    </r>
    <r>
      <rPr>
        <i/>
        <sz val="11"/>
        <color theme="1"/>
        <rFont val="Calibri"/>
        <family val="2"/>
      </rPr>
      <t>11.a.4.a.</t>
    </r>
  </si>
  <si>
    <t>Waste heat value</t>
  </si>
  <si>
    <t>305.172(2)(A)(i); 270.62(b)(2)(i)(A); 270.19(c)(1)(i)</t>
  </si>
  <si>
    <r>
      <t>V.H.</t>
    </r>
    <r>
      <rPr>
        <i/>
        <sz val="11"/>
        <color theme="1"/>
        <rFont val="Calibri"/>
        <family val="2"/>
      </rPr>
      <t>11.a.4.b.</t>
    </r>
  </si>
  <si>
    <t>Levels of antimony, arsenic, barium, beryllium, cadmium, chromium, lead, mercury, silver, thallium, all metals routinely detected by EPA Method used, total chlorine/chloride, and ash</t>
  </si>
  <si>
    <t>305.172(2)(H); 270.62(b)(2)(viii); D:270.19(c)(7)</t>
  </si>
  <si>
    <r>
      <t>V.H.</t>
    </r>
    <r>
      <rPr>
        <i/>
        <sz val="11"/>
        <color theme="1"/>
        <rFont val="Calibri"/>
        <family val="2"/>
      </rPr>
      <t>11.a.4.c.</t>
    </r>
  </si>
  <si>
    <t>Viscosity (if applicable) or description of physical form of waste feed stream</t>
  </si>
  <si>
    <t>305.172(2)(A)(ii); 270.62(b)(2)(i)(B); D:270.19(c)(1)(ii)</t>
  </si>
  <si>
    <r>
      <t>V.H.</t>
    </r>
    <r>
      <rPr>
        <i/>
        <sz val="11"/>
        <color theme="1"/>
        <rFont val="Calibri"/>
        <family val="2"/>
      </rPr>
      <t>11.a.4.d.</t>
    </r>
  </si>
  <si>
    <t>Identification of any hazardous constituents listed in Part261 appendix VIII</t>
  </si>
  <si>
    <t>305.172(2)(A)(iii); 270.62(b)(2)(i)(C); D:270.19(c)(1)(iii)</t>
  </si>
  <si>
    <r>
      <t>V.H.</t>
    </r>
    <r>
      <rPr>
        <i/>
        <sz val="11"/>
        <color theme="1"/>
        <rFont val="Calibri"/>
        <family val="2"/>
      </rPr>
      <t>11.a.4.e.</t>
    </r>
  </si>
  <si>
    <t>Approximate quantification of all hazardous constituents</t>
  </si>
  <si>
    <t>305.172(2)(A)(iv); 270.62(b)(2)(i)(D); D:270.19(c)(1)(iv)</t>
  </si>
  <si>
    <r>
      <t>V.H.</t>
    </r>
    <r>
      <rPr>
        <i/>
        <sz val="11"/>
        <color theme="1"/>
        <rFont val="Calibri"/>
        <family val="2"/>
      </rPr>
      <t>11.a.4.f.</t>
    </r>
  </si>
  <si>
    <t>POHC selection</t>
  </si>
  <si>
    <t>305.172(4); 270.62(b)(4); D:270.19(c)(1)(v)</t>
  </si>
  <si>
    <r>
      <t>V.H.</t>
    </r>
    <r>
      <rPr>
        <i/>
        <sz val="11"/>
        <color theme="1"/>
        <rFont val="Calibri"/>
        <family val="2"/>
      </rPr>
      <t>11.a.5.</t>
    </r>
  </si>
  <si>
    <t>Sampling analysis, and monitoring procedures, locations, equipment description, frequency, and procedures</t>
  </si>
  <si>
    <t>305.172(2)C); 270.62(b)(2)(iii); D:270.19(c)(2)(x)</t>
  </si>
  <si>
    <r>
      <t>V.H.</t>
    </r>
    <r>
      <rPr>
        <i/>
        <sz val="11"/>
        <color theme="1"/>
        <rFont val="Calibri"/>
        <family val="2"/>
      </rPr>
      <t>11.a.6.</t>
    </r>
  </si>
  <si>
    <t>Detailed trial burn schedule including dates, duration, quantity of waste to be burned, and other factors</t>
  </si>
  <si>
    <t>305.172(2)(D); 270.62(b)(2)(iv)</t>
  </si>
  <si>
    <r>
      <t>V.H.</t>
    </r>
    <r>
      <rPr>
        <i/>
        <sz val="11"/>
        <color theme="1"/>
        <rFont val="Calibri"/>
        <family val="2"/>
      </rPr>
      <t>11.a.7.</t>
    </r>
  </si>
  <si>
    <t>Detailed test protocol table with column for each test condition containing detailed test conditions for each waste stream, operating temperatures, each waste feed rate, combustion gas velocity, use of auxiliary fuel, and other relevant parameter.  Historical justification of Trial Burn test conditions</t>
  </si>
  <si>
    <t>305.172(2)(E); 270.62(b)(2)(v)</t>
  </si>
  <si>
    <r>
      <t>V.H.</t>
    </r>
    <r>
      <rPr>
        <i/>
        <sz val="11"/>
        <color theme="1"/>
        <rFont val="Calibri"/>
        <family val="2"/>
      </rPr>
      <t>11.a.8.</t>
    </r>
  </si>
  <si>
    <t>Other Information including, but not limited to, Engineering Drawings including incinerator, air pollution control devices, sampling protocols and access, PFD, PI&amp;D, elevations and plan views, piping, containment, vessels, specifications, and calculations appropriately sealed</t>
  </si>
  <si>
    <t xml:space="preserve">305.172(2)(H); 270.62(b)(2)(viii); D:270.19(c)(7) </t>
  </si>
  <si>
    <r>
      <t>V.H.</t>
    </r>
    <r>
      <rPr>
        <i/>
        <sz val="11"/>
        <color theme="1"/>
        <rFont val="Calibri"/>
        <family val="2"/>
      </rPr>
      <t>11.b.</t>
    </r>
  </si>
  <si>
    <t>TYPICAL AND MAXIMUM FLOW RATE OF EACH WASTE STREAM</t>
  </si>
  <si>
    <r>
      <t>V.H.</t>
    </r>
    <r>
      <rPr>
        <i/>
        <sz val="11"/>
        <color theme="1"/>
        <rFont val="Calibri"/>
        <family val="2"/>
      </rPr>
      <t>11.c.</t>
    </r>
  </si>
  <si>
    <t xml:space="preserve">DATA OBJECTIVES FOR TRIAL BURN: </t>
  </si>
  <si>
    <r>
      <t>V.H.</t>
    </r>
    <r>
      <rPr>
        <i/>
        <sz val="11"/>
        <color theme="1"/>
        <rFont val="Calibri"/>
        <family val="2"/>
      </rPr>
      <t>11.c.1.</t>
    </r>
  </si>
  <si>
    <t>Quantitative analysis of POHCs in waste feed to incinerator</t>
  </si>
  <si>
    <t>305.172(7)(A); 270.62(b)(7)(i); D:270.19(c)(8)</t>
  </si>
  <si>
    <r>
      <t>V.H.</t>
    </r>
    <r>
      <rPr>
        <i/>
        <sz val="11"/>
        <color theme="1"/>
        <rFont val="Calibri"/>
        <family val="2"/>
      </rPr>
      <t>11.c.2.</t>
    </r>
  </si>
  <si>
    <t>Quantitative analysis of metals in feed streams, hazardous waste, and other fuels</t>
  </si>
  <si>
    <t>270.66(f)(1) (by procedure); D:270.19(c)(7)</t>
  </si>
  <si>
    <r>
      <t>V.H.</t>
    </r>
    <r>
      <rPr>
        <i/>
        <sz val="11"/>
        <color theme="1"/>
        <rFont val="Calibri"/>
        <family val="2"/>
      </rPr>
      <t>11.c.3.</t>
    </r>
  </si>
  <si>
    <t>Quantitative analysis of exhaust gas for POHCs, O2, &amp; HCl, metals, and chlorine</t>
  </si>
  <si>
    <t>305.172(7)(B); 270.62(b)(7)(ii); 270.66(f)(4) (by procedure); D:270.19(c)(5)</t>
  </si>
  <si>
    <r>
      <t>V.H.</t>
    </r>
    <r>
      <rPr>
        <i/>
        <sz val="11"/>
        <color theme="1"/>
        <rFont val="Calibri"/>
        <family val="2"/>
      </rPr>
      <t>11.c.4.</t>
    </r>
  </si>
  <si>
    <t>Quantitative analysis of scrubber water (if used), ash residue, and other residues for fate of POHCs</t>
  </si>
  <si>
    <t>305.172(7)(C); 270.62(b)(7)(iii)</t>
  </si>
  <si>
    <r>
      <t>V.H.</t>
    </r>
    <r>
      <rPr>
        <i/>
        <sz val="11"/>
        <color theme="1"/>
        <rFont val="Calibri"/>
        <family val="2"/>
      </rPr>
      <t>11.c.5.</t>
    </r>
  </si>
  <si>
    <t>Computation of DRE per 40 CFR 264.343(b)</t>
  </si>
  <si>
    <t>305.172(7)(D); 270.62(b)(7)(iv); D:270.19(c)(5)</t>
  </si>
  <si>
    <r>
      <t>V.H.</t>
    </r>
    <r>
      <rPr>
        <i/>
        <sz val="11"/>
        <color theme="1"/>
        <rFont val="Calibri"/>
        <family val="2"/>
      </rPr>
      <t>11.c.6.</t>
    </r>
  </si>
  <si>
    <t>Computation of HCl removal efficiency per 40 CFR 264.343(b)</t>
  </si>
  <si>
    <t>305.172(7)(E); 270.62(b)(7)(v); D:270.19(c)(5) and (6)(vii)</t>
  </si>
  <si>
    <r>
      <t>V.H.</t>
    </r>
    <r>
      <rPr>
        <i/>
        <sz val="11"/>
        <color theme="1"/>
        <rFont val="Calibri"/>
        <family val="2"/>
      </rPr>
      <t>11.c.7.</t>
    </r>
  </si>
  <si>
    <t>Computation of PM per 40 CFR 264.343('c)</t>
  </si>
  <si>
    <t>305.172(7)(F); 270.62(b)(7)(vi); D:270.19(c)(5)</t>
  </si>
  <si>
    <r>
      <t>V.H.</t>
    </r>
    <r>
      <rPr>
        <i/>
        <sz val="11"/>
        <color theme="1"/>
        <rFont val="Calibri"/>
        <family val="2"/>
      </rPr>
      <t>11.c.8.</t>
    </r>
  </si>
  <si>
    <t>Measurement of average, maximum, and minimum temperatures and combustion gas velocity</t>
  </si>
  <si>
    <t>305.172(7)(H); 270.62(b)(7)(viii); D:270.19(c)(6)(v) and (c)(5)</t>
  </si>
  <si>
    <r>
      <t>V.H.</t>
    </r>
    <r>
      <rPr>
        <i/>
        <sz val="11"/>
        <color theme="1"/>
        <rFont val="Calibri"/>
        <family val="2"/>
      </rPr>
      <t>11.c.9.</t>
    </r>
  </si>
  <si>
    <t>Continuous measurements of CO in exhaust gas</t>
  </si>
  <si>
    <t>305.172(7)(I); 270.62(b)(7)(ix); D:270.19(c)(5)(ii)</t>
  </si>
  <si>
    <r>
      <t>V.H.</t>
    </r>
    <r>
      <rPr>
        <i/>
        <sz val="11"/>
        <color theme="1"/>
        <rFont val="Calibri"/>
        <family val="2"/>
      </rPr>
      <t>11.c.10.</t>
    </r>
  </si>
  <si>
    <t>Other Information</t>
  </si>
  <si>
    <t>305.172(7)(J); 270.62(b)(7)(x); D:270.19(c)(7)</t>
  </si>
  <si>
    <r>
      <t>V.H.</t>
    </r>
    <r>
      <rPr>
        <i/>
        <sz val="11"/>
        <color theme="1"/>
        <rFont val="Calibri"/>
        <family val="2"/>
      </rPr>
      <t>11.d.</t>
    </r>
  </si>
  <si>
    <t>PERFORMANCE STANDARDS:</t>
  </si>
  <si>
    <r>
      <t>V.H.</t>
    </r>
    <r>
      <rPr>
        <i/>
        <sz val="11"/>
        <color theme="1"/>
        <rFont val="Calibri"/>
        <family val="2"/>
      </rPr>
      <t>11.d.1.</t>
    </r>
  </si>
  <si>
    <t>Incinerator burning HW must achieve a DRE of 99.99% for each POHC</t>
  </si>
  <si>
    <t>264.343(a)(1)</t>
  </si>
  <si>
    <r>
      <t>V.H.</t>
    </r>
    <r>
      <rPr>
        <i/>
        <sz val="11"/>
        <color theme="1"/>
        <rFont val="Calibri"/>
        <family val="2"/>
      </rPr>
      <t>11.d.2.</t>
    </r>
  </si>
  <si>
    <t>An incinerator burning HW FO20, FO21, FO22, FO23, FO26, or FO27 must achieve a DRE of 99.9999% for each POHC</t>
  </si>
  <si>
    <r>
      <t>V.H.</t>
    </r>
    <r>
      <rPr>
        <i/>
        <sz val="11"/>
        <color theme="1"/>
        <rFont val="Calibri"/>
        <family val="2"/>
      </rPr>
      <t>11.d.3.</t>
    </r>
  </si>
  <si>
    <t>An incinerator burning HW and producing stack emissions of more than 1.8 kg/hr. (4lbs/hr.) of HCl must control HCl emissions if 1.8 kg/hr. or 1% of HCl in the stack gas prior to entering any pollution control equipment</t>
  </si>
  <si>
    <t>264.343(b)</t>
  </si>
  <si>
    <r>
      <t>V.H.</t>
    </r>
    <r>
      <rPr>
        <i/>
        <sz val="11"/>
        <color theme="1"/>
        <rFont val="Calibri"/>
        <family val="2"/>
      </rPr>
      <t>11.d.4.</t>
    </r>
  </si>
  <si>
    <t>An incinerator burning HW must not emit particulate matter in excess of 180 milligrams per dry standard cubic meter(0.08 grains per dry standard cubic foot) when corrected for the amount of 02 in the stack gas</t>
  </si>
  <si>
    <t>264.343(c)</t>
  </si>
  <si>
    <r>
      <t>V.H.</t>
    </r>
    <r>
      <rPr>
        <i/>
        <sz val="11"/>
        <color theme="1"/>
        <rFont val="Calibri"/>
        <family val="2"/>
      </rPr>
      <t>11.e.</t>
    </r>
  </si>
  <si>
    <t>METALS EMISSIONS CONTROLS:</t>
  </si>
  <si>
    <t>By Guidance/Procedure apply 266.106 and 270.22</t>
  </si>
  <si>
    <r>
      <t>V.H.</t>
    </r>
    <r>
      <rPr>
        <i/>
        <sz val="11"/>
        <color theme="1"/>
        <rFont val="Calibri"/>
        <family val="2"/>
      </rPr>
      <t>11.e.1.</t>
    </r>
  </si>
  <si>
    <t>Tier 1 feed rate screening limits for metals are specified in Part 266 Appendix I as a function of TESH, Terrain type and land use - No test required:</t>
  </si>
  <si>
    <t>266.106(b); 270.22(a)(3)</t>
  </si>
  <si>
    <r>
      <t>V.H.</t>
    </r>
    <r>
      <rPr>
        <i/>
        <sz val="11"/>
        <color theme="1"/>
        <rFont val="Calibri"/>
        <family val="2"/>
      </rPr>
      <t>11.e.1.a.</t>
    </r>
  </si>
  <si>
    <t>Noncarcinogenic metals in all feed streams (HW, fuel, and industrial furnace feed stock)</t>
  </si>
  <si>
    <t>266.106(b)(1); 270.22(a)(3)(i-iii)</t>
  </si>
  <si>
    <r>
      <t>V.H.</t>
    </r>
    <r>
      <rPr>
        <i/>
        <sz val="11"/>
        <color theme="1"/>
        <rFont val="Calibri"/>
        <family val="2"/>
      </rPr>
      <t>11.e.1.b.</t>
    </r>
  </si>
  <si>
    <t>Carcinogenic metals in all fee streams HW, fuel, and industrial furnace feed stock</t>
  </si>
  <si>
    <t>266.106(b)(2)(i-ii); 270.22(a)(3)(i-iii)</t>
  </si>
  <si>
    <r>
      <t>V.H.</t>
    </r>
    <r>
      <rPr>
        <i/>
        <sz val="11"/>
        <color theme="1"/>
        <rFont val="Calibri"/>
        <family val="2"/>
      </rPr>
      <t>11.e.1.c.</t>
    </r>
  </si>
  <si>
    <t>Terrain-adjusted effective stack height (TESH)determined</t>
  </si>
  <si>
    <t>266.106(b)(3)(i-iii); 270.22(a)(3)(iv)</t>
  </si>
  <si>
    <r>
      <t>V.H.</t>
    </r>
    <r>
      <rPr>
        <i/>
        <sz val="11"/>
        <color theme="1"/>
        <rFont val="Calibri"/>
        <family val="2"/>
      </rPr>
      <t>11.e.1.d.</t>
    </r>
  </si>
  <si>
    <t>Terrain type- Non-complex or Complex</t>
  </si>
  <si>
    <t>266.106(b)(4); 270.22(a)(3)(iv)</t>
  </si>
  <si>
    <r>
      <t>V.H.</t>
    </r>
    <r>
      <rPr>
        <i/>
        <sz val="11"/>
        <color theme="1"/>
        <rFont val="Calibri"/>
        <family val="2"/>
      </rPr>
      <t>11.e.1.e.</t>
    </r>
  </si>
  <si>
    <t>Land use - urban or rural</t>
  </si>
  <si>
    <t>266.106(b)(5); 270.22(a)(3)(iv)</t>
  </si>
  <si>
    <r>
      <t>V.H.</t>
    </r>
    <r>
      <rPr>
        <i/>
        <sz val="11"/>
        <color theme="1"/>
        <rFont val="Calibri"/>
        <family val="2"/>
      </rPr>
      <t>11.e.1.f.</t>
    </r>
  </si>
  <si>
    <t>Multiple Stacks - all emissions form calculated worst-case stack</t>
  </si>
  <si>
    <t>266.106(b)(6); 270.22(a)(3)(v)</t>
  </si>
  <si>
    <r>
      <t>V.H.</t>
    </r>
    <r>
      <rPr>
        <i/>
        <sz val="11"/>
        <color theme="1"/>
        <rFont val="Calibri"/>
        <family val="2"/>
      </rPr>
      <t>11.e.1.g.</t>
    </r>
  </si>
  <si>
    <t>Eligible for Tier I</t>
  </si>
  <si>
    <t>266.106(b)(7); 270.22(a)(3)(vi)</t>
  </si>
  <si>
    <r>
      <t>V.H.</t>
    </r>
    <r>
      <rPr>
        <i/>
        <sz val="11"/>
        <color theme="1"/>
        <rFont val="Calibri"/>
        <family val="2"/>
      </rPr>
      <t>11.e.1.h.</t>
    </r>
  </si>
  <si>
    <t>Metals feed rate monitoring</t>
  </si>
  <si>
    <t>266.106(b)(8); 270.22(a)(3)(i-iii) &amp; (vii)</t>
  </si>
  <si>
    <r>
      <t>V.H.</t>
    </r>
    <r>
      <rPr>
        <i/>
        <sz val="11"/>
        <color theme="1"/>
        <rFont val="Calibri"/>
        <family val="2"/>
      </rPr>
      <t>11.e.2.</t>
    </r>
  </si>
  <si>
    <t>Tier II emissions rate screening limits for metals are specified in Part 266 Appendix I as a function of: TESH, terrain type, and land use. Test required:</t>
  </si>
  <si>
    <t>266.106(c); 270.22(a)(1); 270.66</t>
  </si>
  <si>
    <r>
      <t>V.H.</t>
    </r>
    <r>
      <rPr>
        <i/>
        <sz val="11"/>
        <color theme="1"/>
        <rFont val="Calibri"/>
        <family val="2"/>
      </rPr>
      <t>11.e.2.a.</t>
    </r>
  </si>
  <si>
    <t>Noncarcinogenic metals</t>
  </si>
  <si>
    <t>266.106(c)(1)</t>
  </si>
  <si>
    <r>
      <t>V.H.</t>
    </r>
    <r>
      <rPr>
        <i/>
        <sz val="11"/>
        <color theme="1"/>
        <rFont val="Calibri"/>
        <family val="2"/>
      </rPr>
      <t>11.e.2.b.</t>
    </r>
  </si>
  <si>
    <t>Carcinogenic metals</t>
  </si>
  <si>
    <t>266.106(c)(2)</t>
  </si>
  <si>
    <r>
      <t>V.H.</t>
    </r>
    <r>
      <rPr>
        <i/>
        <sz val="11"/>
        <color theme="1"/>
        <rFont val="Calibri"/>
        <family val="2"/>
      </rPr>
      <t>11.e.2.c.</t>
    </r>
  </si>
  <si>
    <t>Emissions rate limits must be implemented by limiting feed rates of metals to trial burn levels, total feed rate per 266.102(e)(6)</t>
  </si>
  <si>
    <t>266.106(c)(3)</t>
  </si>
  <si>
    <r>
      <t>V.H.</t>
    </r>
    <r>
      <rPr>
        <i/>
        <sz val="11"/>
        <color theme="1"/>
        <rFont val="Calibri"/>
        <family val="2"/>
      </rPr>
      <t>11.e.2.d.</t>
    </r>
  </si>
  <si>
    <t>Terrain-adjusted effective stack height, good engineering practice stack height, terrain type, land use, and eligibility criteria in 266.106(b) apply</t>
  </si>
  <si>
    <t>266.106(c)(4)</t>
  </si>
  <si>
    <r>
      <t>V.H.</t>
    </r>
    <r>
      <rPr>
        <i/>
        <sz val="11"/>
        <color theme="1"/>
        <rFont val="Calibri"/>
        <family val="2"/>
      </rPr>
      <t>11.e.2.e.</t>
    </r>
  </si>
  <si>
    <t>Multiple stacks - all emissions from calculated worst-case stack</t>
  </si>
  <si>
    <t>266.106(c)(5)</t>
  </si>
  <si>
    <r>
      <t>V.H.</t>
    </r>
    <r>
      <rPr>
        <i/>
        <sz val="11"/>
        <color theme="1"/>
        <rFont val="Calibri"/>
        <family val="2"/>
      </rPr>
      <t>11.e.3.</t>
    </r>
  </si>
  <si>
    <t>Tier III and Adjusted Tier I site-specific risk assessment - Test required:</t>
  </si>
  <si>
    <t>206.106(d); 270.22(a)(1); 270.66</t>
  </si>
  <si>
    <r>
      <t>V.H.</t>
    </r>
    <r>
      <rPr>
        <i/>
        <sz val="11"/>
        <color theme="1"/>
        <rFont val="Calibri"/>
        <family val="2"/>
      </rPr>
      <t>11.e.3.a.</t>
    </r>
  </si>
  <si>
    <t>Metals and controls must be demonstrated by testing using air dispersion modeling to predict the maximum annual average off-site ground level concentration and that acceptable ambient levels are not exceeded</t>
  </si>
  <si>
    <t>266.106(d)(1)</t>
  </si>
  <si>
    <r>
      <t>V.H.</t>
    </r>
    <r>
      <rPr>
        <i/>
        <sz val="11"/>
        <color theme="1"/>
        <rFont val="Calibri"/>
        <family val="2"/>
      </rPr>
      <t>11.e.3.b.</t>
    </r>
  </si>
  <si>
    <t>Acceptable ambient levels listed in Part 266 Appendices IV and V</t>
  </si>
  <si>
    <t>266.106(d)(2)</t>
  </si>
  <si>
    <r>
      <t>V.H.</t>
    </r>
    <r>
      <rPr>
        <i/>
        <sz val="11"/>
        <color theme="1"/>
        <rFont val="Calibri"/>
        <family val="2"/>
      </rPr>
      <t>11.e.3.c.</t>
    </r>
  </si>
  <si>
    <t>Carcinogenic metals - the sum of the ratios of the predicted maximum and annual average off-site ground level concentration to RSDs shall not exceed 1.0</t>
  </si>
  <si>
    <t>266.106(d)(3)</t>
  </si>
  <si>
    <r>
      <t>V.H.</t>
    </r>
    <r>
      <rPr>
        <i/>
        <sz val="11"/>
        <color theme="1"/>
        <rFont val="Calibri"/>
        <family val="2"/>
      </rPr>
      <t>11.e.3.d.</t>
    </r>
  </si>
  <si>
    <t>Noncarcinogenic metals - The predicted maximum annual average off-site ground level concentration or each metal shall not exceed the RAC</t>
  </si>
  <si>
    <t>266.106(d)(4)</t>
  </si>
  <si>
    <r>
      <t>V.H.</t>
    </r>
    <r>
      <rPr>
        <i/>
        <sz val="11"/>
        <color theme="1"/>
        <rFont val="Calibri"/>
        <family val="2"/>
      </rPr>
      <t>11.e.3.e.</t>
    </r>
  </si>
  <si>
    <t>Multiple stacks- Must perform emissions testing and dispersion modeling to demonstrate aggregate emissions from all stacks do not exceed acceptable ambient levels</t>
  </si>
  <si>
    <t>266.106(d)(5)</t>
  </si>
  <si>
    <r>
      <t>V.H.</t>
    </r>
    <r>
      <rPr>
        <i/>
        <sz val="11"/>
        <color theme="1"/>
        <rFont val="Calibri"/>
        <family val="2"/>
      </rPr>
      <t>11.e.3.f.</t>
    </r>
  </si>
  <si>
    <t>Feed rate limits set to levels during trial burn or compliance testing</t>
  </si>
  <si>
    <t>266.106(d)(6)</t>
  </si>
  <si>
    <r>
      <t>V.H.</t>
    </r>
    <r>
      <rPr>
        <i/>
        <sz val="11"/>
        <color theme="1"/>
        <rFont val="Calibri"/>
        <family val="2"/>
      </rPr>
      <t>11.e.4.</t>
    </r>
  </si>
  <si>
    <t>Adjusted Tier 1 feed rate screening limits - Determined using Part 266 Appendix 1 screening limit and site-specific dispersion modeling. No test required</t>
  </si>
  <si>
    <t>266.106(e); 270.22(a)(3)</t>
  </si>
  <si>
    <r>
      <t>V.H.</t>
    </r>
    <r>
      <rPr>
        <i/>
        <sz val="11"/>
        <color theme="1"/>
        <rFont val="Calibri"/>
        <family val="2"/>
      </rPr>
      <t>11.e.5.</t>
    </r>
  </si>
  <si>
    <t>Alternative Tier II or III implementation approaches</t>
  </si>
  <si>
    <t>266.106(f); 270.22(c)</t>
  </si>
  <si>
    <r>
      <t>V.H.</t>
    </r>
    <r>
      <rPr>
        <i/>
        <sz val="11"/>
        <color theme="1"/>
        <rFont val="Calibri"/>
        <family val="2"/>
      </rPr>
      <t>11.e.6.</t>
    </r>
  </si>
  <si>
    <t>Emission testing for metals shall be conducted using the Multiple Metals Train as described in Part 266 Appendix IX:</t>
  </si>
  <si>
    <t>266.106(g)</t>
  </si>
  <si>
    <r>
      <t>V.H.</t>
    </r>
    <r>
      <rPr>
        <i/>
        <sz val="11"/>
        <color theme="1"/>
        <rFont val="Calibri"/>
        <family val="2"/>
      </rPr>
      <t>11.e.6.a.</t>
    </r>
  </si>
  <si>
    <t>Metal testing shall be conducted using Method 0060</t>
  </si>
  <si>
    <t>266.106(g)(1)</t>
  </si>
  <si>
    <r>
      <t>V.H.</t>
    </r>
    <r>
      <rPr>
        <i/>
        <sz val="11"/>
        <color theme="1"/>
        <rFont val="Calibri"/>
        <family val="2"/>
      </rPr>
      <t>11.e.6.b.</t>
    </r>
  </si>
  <si>
    <t>Hexavalent Chromium – Chromium Emissions are assumed to be hexavalent chromium unless emission testing is conducted using Method 0061</t>
  </si>
  <si>
    <t>266.106(g)(2)</t>
  </si>
  <si>
    <r>
      <t>V.H.</t>
    </r>
    <r>
      <rPr>
        <i/>
        <sz val="11"/>
        <color theme="1"/>
        <rFont val="Calibri"/>
        <family val="2"/>
      </rPr>
      <t>11.e.7.</t>
    </r>
  </si>
  <si>
    <t>Dispersion modeling methods required under this section</t>
  </si>
  <si>
    <t>266.106(h)</t>
  </si>
  <si>
    <r>
      <t>V.H.</t>
    </r>
    <r>
      <rPr>
        <i/>
        <sz val="11"/>
        <color theme="1"/>
        <rFont val="Calibri"/>
        <family val="2"/>
      </rPr>
      <t>11.f.</t>
    </r>
  </si>
  <si>
    <t xml:space="preserve">HCl &amp; Cl2 EMISSIONS STANDARDS: </t>
  </si>
  <si>
    <t>By Guidance/Procedure apply 266.107 and 270.22</t>
  </si>
  <si>
    <r>
      <t>V.H.</t>
    </r>
    <r>
      <rPr>
        <i/>
        <sz val="11"/>
        <color theme="1"/>
        <rFont val="Calibri"/>
        <family val="2"/>
      </rPr>
      <t>11.f.1.</t>
    </r>
  </si>
  <si>
    <t>Tier 1 feed rate screening limits - Feed rate screening limits specified in Part 266 Appendix II as a function of TESH, Terrain type, and land use - Analysis required:  Feed rate of total chlorine and chloride, organic and inorganic, in HW, fuels and industrial furnace feed stocks</t>
  </si>
  <si>
    <t>266.107(b)(1); 270.22(a)(5); D:270.22(a)(6)</t>
  </si>
  <si>
    <r>
      <t>V.H.</t>
    </r>
    <r>
      <rPr>
        <i/>
        <sz val="11"/>
        <color theme="1"/>
        <rFont val="Calibri"/>
        <family val="2"/>
      </rPr>
      <t>11.f.2.</t>
    </r>
  </si>
  <si>
    <t>Tier II emissions rate screening limits - Emission rate screening limits specified in Part 266, Appendix III as a function of TESH, Terrain type, and land use - emission test required</t>
  </si>
  <si>
    <t>266.107(b)(2); D:270.22(a)(6)</t>
  </si>
  <si>
    <r>
      <t>V.H.</t>
    </r>
    <r>
      <rPr>
        <i/>
        <sz val="11"/>
        <color theme="1"/>
        <rFont val="Calibri"/>
        <family val="2"/>
      </rPr>
      <t>11.f.3.</t>
    </r>
  </si>
  <si>
    <t>266.107(b)(3); D:270.22(a)(6)</t>
  </si>
  <si>
    <r>
      <t>V.H.</t>
    </r>
    <r>
      <rPr>
        <i/>
        <sz val="11"/>
        <color theme="1"/>
        <rFont val="Calibri"/>
        <family val="2"/>
      </rPr>
      <t>11.f.4.</t>
    </r>
  </si>
  <si>
    <t>Multiple stacks - If more than one on-site stack from a BIF, the incinerator or other treatment unit is subject to control HCl and Cl2 under RCRA permit or interim status and must comply with Tier I and II screening limits</t>
  </si>
  <si>
    <t>266.107(b)(4); D:270.22(a)(6)</t>
  </si>
  <si>
    <r>
      <t>V.H.</t>
    </r>
    <r>
      <rPr>
        <i/>
        <sz val="11"/>
        <color theme="1"/>
        <rFont val="Calibri"/>
        <family val="2"/>
      </rPr>
      <t>11.f.5.</t>
    </r>
  </si>
  <si>
    <t>Tier III Site - Specific Risk Assessments - Emissions test required:</t>
  </si>
  <si>
    <t>266.107(c)</t>
  </si>
  <si>
    <r>
      <t>V.H.</t>
    </r>
    <r>
      <rPr>
        <i/>
        <sz val="11"/>
        <color theme="1"/>
        <rFont val="Calibri"/>
        <family val="2"/>
      </rPr>
      <t>11.f.5.a.</t>
    </r>
  </si>
  <si>
    <t>Emission rate for HCl and Cl2 - demonstrated by using air dispersion modeling to predict the maximum annual average off-site ground level concentration for HCl and Cl2 and demonstrate that acceptable ambient levels are not exceeded</t>
  </si>
  <si>
    <t>266.107(c)(1); D:270.22(a)(6)</t>
  </si>
  <si>
    <r>
      <t>V.H.</t>
    </r>
    <r>
      <rPr>
        <i/>
        <sz val="11"/>
        <color theme="1"/>
        <rFont val="Calibri"/>
        <family val="2"/>
      </rPr>
      <t>11.f.5.b.</t>
    </r>
  </si>
  <si>
    <t>Acceptable ambient levels are listed in Part 266 Appendix IV for HCl and Cl2</t>
  </si>
  <si>
    <t>266.106(c)(2); D:270.22(a)(6)</t>
  </si>
  <si>
    <r>
      <t>V.H.</t>
    </r>
    <r>
      <rPr>
        <i/>
        <sz val="11"/>
        <color theme="1"/>
        <rFont val="Calibri"/>
        <family val="2"/>
      </rPr>
      <t>11.f.5.c.</t>
    </r>
  </si>
  <si>
    <t>MULTIPLE STACKS - must demonstrate that aggregate emissions for all on-site stacks do not exceed acceptable ambient levels</t>
  </si>
  <si>
    <t>266.107(c)(3); D:270.22(a)(6)</t>
  </si>
  <si>
    <r>
      <t>V.H.</t>
    </r>
    <r>
      <rPr>
        <i/>
        <sz val="11"/>
        <color theme="1"/>
        <rFont val="Calibri"/>
        <family val="2"/>
      </rPr>
      <t>11.f.6.</t>
    </r>
  </si>
  <si>
    <t>Averaging periods defined in 266.102(e)(6)</t>
  </si>
  <si>
    <t>266.107(d); D:270.22(a)(6)</t>
  </si>
  <si>
    <r>
      <t>V.H.</t>
    </r>
    <r>
      <rPr>
        <i/>
        <sz val="11"/>
        <color theme="1"/>
        <rFont val="Calibri"/>
        <family val="2"/>
      </rPr>
      <t>11.f.7.</t>
    </r>
  </si>
  <si>
    <t>Adjusted Tier 1 feed rate screening limits - No test required</t>
  </si>
  <si>
    <t>266.107(e); D:270.22(a)(6)</t>
  </si>
  <si>
    <r>
      <t>V.H.</t>
    </r>
    <r>
      <rPr>
        <i/>
        <sz val="11"/>
        <color theme="1"/>
        <rFont val="Calibri"/>
        <family val="2"/>
      </rPr>
      <t>11.f.8.</t>
    </r>
  </si>
  <si>
    <t>Emission testing - HCl and Cl2 sampling shall be conducted using the procedures described in Methods 0050 or 0051</t>
  </si>
  <si>
    <t>266.107(f); D:270.22(a)(6)</t>
  </si>
  <si>
    <r>
      <t>V.H.</t>
    </r>
    <r>
      <rPr>
        <i/>
        <sz val="11"/>
        <color theme="1"/>
        <rFont val="Calibri"/>
        <family val="2"/>
      </rPr>
      <t>11.f.9.</t>
    </r>
  </si>
  <si>
    <t>Dispersion modeling per 40 CFR 266.106(h)</t>
  </si>
  <si>
    <t>266.107(g)</t>
  </si>
  <si>
    <r>
      <t>V.H.</t>
    </r>
    <r>
      <rPr>
        <i/>
        <sz val="11"/>
        <color theme="1"/>
        <rFont val="Calibri"/>
        <family val="2"/>
      </rPr>
      <t>11.g.</t>
    </r>
  </si>
  <si>
    <t>QA/QC PLAN</t>
  </si>
  <si>
    <t>Guidance</t>
  </si>
  <si>
    <r>
      <t>V.H.</t>
    </r>
    <r>
      <rPr>
        <i/>
        <sz val="11"/>
        <color theme="1"/>
        <rFont val="Calibri"/>
        <family val="2"/>
      </rPr>
      <t>11.h.</t>
    </r>
  </si>
  <si>
    <t xml:space="preserve">PROVIDE INFORMATION REGARDING ADDITIONAL DATA REQUIRED FOR DATA IN LIEU OF TESTING (DILO): </t>
  </si>
  <si>
    <t>270.19(c)</t>
  </si>
  <si>
    <r>
      <t>V.H.</t>
    </r>
    <r>
      <rPr>
        <i/>
        <sz val="11"/>
        <color theme="1"/>
        <rFont val="Calibri"/>
        <family val="2"/>
      </rPr>
      <t>11.h.1.</t>
    </r>
  </si>
  <si>
    <t>Waste Description and analysis comparisons</t>
  </si>
  <si>
    <t>270.19(c)(4)</t>
  </si>
  <si>
    <r>
      <t>V.H.</t>
    </r>
    <r>
      <rPr>
        <i/>
        <sz val="11"/>
        <color theme="1"/>
        <rFont val="Calibri"/>
        <family val="2"/>
      </rPr>
      <t>11.h.2.</t>
    </r>
  </si>
  <si>
    <t>Incinerator and pollution control design and operation condition comparison including firebox, burners/injectors, incinerator, air pollution control device and operation, and sampling port and process measurement locations</t>
  </si>
  <si>
    <r>
      <t>V.H.</t>
    </r>
    <r>
      <rPr>
        <i/>
        <sz val="11"/>
        <color theme="1"/>
        <rFont val="Calibri"/>
        <family val="2"/>
      </rPr>
      <t>11.h.3.</t>
    </r>
  </si>
  <si>
    <t>Previous trial burn results:</t>
  </si>
  <si>
    <t>270.19(c)(5)</t>
  </si>
  <si>
    <r>
      <t>V.H.</t>
    </r>
    <r>
      <rPr>
        <i/>
        <sz val="11"/>
        <color theme="1"/>
        <rFont val="Calibri"/>
        <family val="2"/>
      </rPr>
      <t>11.h.3.a.</t>
    </r>
  </si>
  <si>
    <t>Sampling and analysis methods</t>
  </si>
  <si>
    <t>270.19(c)(5)(i)</t>
  </si>
  <si>
    <r>
      <t>V.H.</t>
    </r>
    <r>
      <rPr>
        <i/>
        <sz val="11"/>
        <color theme="1"/>
        <rFont val="Calibri"/>
        <family val="2"/>
      </rPr>
      <t>11.h.3.b.</t>
    </r>
  </si>
  <si>
    <t>Methods and results of monitoring</t>
  </si>
  <si>
    <t>270.19(c)(5)(ii)</t>
  </si>
  <si>
    <r>
      <t>V.H.</t>
    </r>
    <r>
      <rPr>
        <i/>
        <sz val="11"/>
        <color theme="1"/>
        <rFont val="Calibri"/>
        <family val="2"/>
      </rPr>
      <t>11.h.4.</t>
    </r>
  </si>
  <si>
    <t>Expected incinerator operation comparison</t>
  </si>
  <si>
    <t>270.19(c)(6)</t>
  </si>
  <si>
    <r>
      <t>V.H.</t>
    </r>
    <r>
      <rPr>
        <i/>
        <sz val="11"/>
        <color theme="1"/>
        <rFont val="Calibri"/>
        <family val="2"/>
      </rPr>
      <t>11.h.5.</t>
    </r>
  </si>
  <si>
    <t>Data from comparable facility or unit and Supplemental Information</t>
  </si>
  <si>
    <t>270.19(c)(7)</t>
  </si>
  <si>
    <t>Provide QA/QC information for data validation, including chromatograms, Chain of Custody, sample preservation records, laboratory notes, etc.</t>
  </si>
  <si>
    <t>305.172(7)(J); EPA Publication SW-846; D:270.19(c)(7)</t>
  </si>
  <si>
    <t>Other Information for comparison including, but not limited to engineering drawings for incinerator, air pollution control devices, sampling ports and access, PI&amp;D, elevations, and plan views, all sealed, signed and dated by a licensed professional engineer with current Texas registration along with the Registered Engineering Firm’s name and Registration Number</t>
  </si>
  <si>
    <t>305.172(7)(J); D:270.19(c)(7)</t>
  </si>
  <si>
    <t>V.I</t>
  </si>
  <si>
    <t>V.I.1.</t>
  </si>
  <si>
    <t>Complete and submit Table V.I.1 - Boilers and Industrial Furnaces in hard copy and editable electronic format</t>
  </si>
  <si>
    <t>270.22; 270.66</t>
  </si>
  <si>
    <t>V.I.2.</t>
  </si>
  <si>
    <t>Complete and submit Table V.I.2 - Boiler and Industrial Furnace Permit Conditions, Monitoring, and Automatic Feed Cutoff Systems in hard copy and editable electronic format</t>
  </si>
  <si>
    <t>V.I.3.</t>
  </si>
  <si>
    <t>Complete and submit Table V.I.3 - Maximum Constituent Feed Rates in hard copy and editable electronic format</t>
  </si>
  <si>
    <t>V.I.4.</t>
  </si>
  <si>
    <t>Complete and submit Table V.I.4 - Maximum Allowable Emission Rates in hard copy and editable electronic format</t>
  </si>
  <si>
    <t>V.I.5.</t>
  </si>
  <si>
    <t>Complete and submit Table V.I.5 - Boiler and Industrial Furnace Permit Conditions, Monitoring, and Automatic Waste Feed Cutoff Systems - Short-Term Operation during shakedown period, trial burn period, and period after completion of the initial trial burn</t>
  </si>
  <si>
    <t>V.I.6.</t>
  </si>
  <si>
    <t>Describe procedures to manage reactive and/or incompatible wastes</t>
  </si>
  <si>
    <t>V.I.7.</t>
  </si>
  <si>
    <t>For FO20, FO21, FO22, FO23, FO26, and/or FO27 wastes the DRE is 99.9999%</t>
  </si>
  <si>
    <t>266.104(a)(3)</t>
  </si>
  <si>
    <t>V.I.8.</t>
  </si>
  <si>
    <t>For trial burn, one or more of Appendix VIII organic compounds present in waste must be designated as POHC.  Selection based on concentration in waste feed and degree of difficulty to incinerate.  Complete and submit Table V.I.8 - Principal Organic Hazardous Constituents</t>
  </si>
  <si>
    <t>266.104(a)(2)</t>
  </si>
  <si>
    <t>V.I.9.</t>
  </si>
  <si>
    <t>Submit QA/QC plan for all sampling, analysis, and monitoring activities for trial burn</t>
  </si>
  <si>
    <t>V.I.10.</t>
  </si>
  <si>
    <t>As applicable, information for facilities requesting addressing of permit conditions deferred to HWC MACT compliance</t>
  </si>
  <si>
    <t>270.235(1)(a)(i)-(iii); 305.572(a)(6)</t>
  </si>
  <si>
    <r>
      <t>V.I.</t>
    </r>
    <r>
      <rPr>
        <i/>
        <sz val="11"/>
        <color theme="1"/>
        <rFont val="Calibri"/>
        <family val="2"/>
      </rPr>
      <t>11.</t>
    </r>
  </si>
  <si>
    <r>
      <t>B/IF TB/RB CHECKLIST:</t>
    </r>
    <r>
      <rPr>
        <sz val="11"/>
        <color rgb="FFFF0000"/>
        <rFont val="Calibri"/>
        <family val="2"/>
      </rPr>
      <t xml:space="preserve"> </t>
    </r>
  </si>
  <si>
    <t>No Letter = Common D = DILO (Data In Lieu of Testing)</t>
  </si>
  <si>
    <r>
      <t>V.I.</t>
    </r>
    <r>
      <rPr>
        <i/>
        <sz val="11"/>
        <color theme="1"/>
        <rFont val="Calibri"/>
        <family val="2"/>
      </rPr>
      <t>11.a.</t>
    </r>
  </si>
  <si>
    <r>
      <t>V.I.</t>
    </r>
    <r>
      <rPr>
        <i/>
        <sz val="11"/>
        <color theme="1"/>
        <rFont val="Calibri"/>
        <family val="2"/>
      </rPr>
      <t>11.a.1.</t>
    </r>
  </si>
  <si>
    <t>Provide detailed engineering description of BIF:</t>
  </si>
  <si>
    <t>270.66(c)(3); D.270.22(a)(6)</t>
  </si>
  <si>
    <r>
      <t>V.I.</t>
    </r>
    <r>
      <rPr>
        <i/>
        <sz val="11"/>
        <color theme="1"/>
        <rFont val="Calibri"/>
        <family val="2"/>
      </rPr>
      <t>11.a.1.a.</t>
    </r>
  </si>
  <si>
    <t>Manufacturer’s name and model number or the boiler or industrial furnace</t>
  </si>
  <si>
    <t>270.66(c)(3)(i); D:270.22(a)(6)</t>
  </si>
  <si>
    <r>
      <t>V.I.</t>
    </r>
    <r>
      <rPr>
        <i/>
        <sz val="11"/>
        <color theme="1"/>
        <rFont val="Calibri"/>
        <family val="2"/>
      </rPr>
      <t>11.a.1.b.</t>
    </r>
  </si>
  <si>
    <t>Type of boiler or industrial furnace</t>
  </si>
  <si>
    <t>270.66(c)(3)(ii) D:270.22(a)(6)</t>
  </si>
  <si>
    <r>
      <t>V.I.</t>
    </r>
    <r>
      <rPr>
        <i/>
        <sz val="11"/>
        <color theme="1"/>
        <rFont val="Calibri"/>
        <family val="2"/>
      </rPr>
      <t>11.a.1.c.</t>
    </r>
  </si>
  <si>
    <t>Maximum design capacity in appropriate units</t>
  </si>
  <si>
    <t>270.66(c)(3)(iii); D:270.22(a)(6)</t>
  </si>
  <si>
    <r>
      <t>V.I.</t>
    </r>
    <r>
      <rPr>
        <i/>
        <sz val="11"/>
        <color theme="1"/>
        <rFont val="Calibri"/>
        <family val="2"/>
      </rPr>
      <t>11.a.1.d.</t>
    </r>
  </si>
  <si>
    <t>Description of hazardous waste feed system, and other fuels and feed stocks, nozzle, and injector</t>
  </si>
  <si>
    <t>270.66(c)(3)(iv); D:270.22(a)(6)</t>
  </si>
  <si>
    <r>
      <t>V.I.</t>
    </r>
    <r>
      <rPr>
        <i/>
        <sz val="11"/>
        <color theme="1"/>
        <rFont val="Calibri"/>
        <family val="2"/>
      </rPr>
      <t>11.a.1.e.</t>
    </r>
  </si>
  <si>
    <t>Capacity of hazardous waste feed system</t>
  </si>
  <si>
    <t>270.66(c)(3)(v) D:270.22(a)(6)</t>
  </si>
  <si>
    <r>
      <t>V.I.</t>
    </r>
    <r>
      <rPr>
        <i/>
        <sz val="11"/>
        <color theme="1"/>
        <rFont val="Calibri"/>
        <family val="2"/>
      </rPr>
      <t>11.a.1.f.</t>
    </r>
  </si>
  <si>
    <t>Typical and maximum flow rate of each waste stream</t>
  </si>
  <si>
    <t>270.66(c)(9); D:270.22(a)(6)</t>
  </si>
  <si>
    <r>
      <t>V.I.</t>
    </r>
    <r>
      <rPr>
        <i/>
        <sz val="11"/>
        <color theme="1"/>
        <rFont val="Calibri"/>
        <family val="2"/>
      </rPr>
      <t>11.a.1.g.</t>
    </r>
  </si>
  <si>
    <t>270.66(c)(3)(vi); D:270.22(a)(6)</t>
  </si>
  <si>
    <r>
      <t>V.I.</t>
    </r>
    <r>
      <rPr>
        <i/>
        <sz val="11"/>
        <color theme="1"/>
        <rFont val="Calibri"/>
        <family val="2"/>
      </rPr>
      <t>11.a.1.h.</t>
    </r>
  </si>
  <si>
    <t>Description of any air pollution control system</t>
  </si>
  <si>
    <t>270.66(c)(3)(vii); D:270.22(a)(6)</t>
  </si>
  <si>
    <r>
      <t>V.I.</t>
    </r>
    <r>
      <rPr>
        <i/>
        <sz val="11"/>
        <color theme="1"/>
        <rFont val="Calibri"/>
        <family val="2"/>
      </rPr>
      <t>11.a.1.i.</t>
    </r>
  </si>
  <si>
    <t>Description of stack gas monitoring and pollution control monitoring systems with instrument range and accuracy</t>
  </si>
  <si>
    <t>270.66(c)(3)(viii); D:270.22(a)(6)</t>
  </si>
  <si>
    <r>
      <t>V.I.</t>
    </r>
    <r>
      <rPr>
        <i/>
        <sz val="11"/>
        <color theme="1"/>
        <rFont val="Calibri"/>
        <family val="2"/>
      </rPr>
      <t>11.a.1.j.</t>
    </r>
  </si>
  <si>
    <t>270.66(c)(3)(vi); 270.66(c)(8); D:270.22(a)(6)</t>
  </si>
  <si>
    <r>
      <t>V.I.</t>
    </r>
    <r>
      <rPr>
        <i/>
        <sz val="11"/>
        <color theme="1"/>
        <rFont val="Calibri"/>
        <family val="2"/>
      </rPr>
      <t>11.a.2.</t>
    </r>
  </si>
  <si>
    <t>Description of air pollution control equipment operation and control, and planned operation conditions</t>
  </si>
  <si>
    <t>270.66(c)(7); D:270.22(a)(6)</t>
  </si>
  <si>
    <r>
      <t>V.I.</t>
    </r>
    <r>
      <rPr>
        <i/>
        <sz val="11"/>
        <color theme="1"/>
        <rFont val="Calibri"/>
        <family val="2"/>
      </rPr>
      <t>11.a.3.</t>
    </r>
  </si>
  <si>
    <t>Identification of fugitive emission source, location, and their means of control</t>
  </si>
  <si>
    <t>270.66(f)(6); D:270.22(a)(6)</t>
  </si>
  <si>
    <r>
      <t>V.I.</t>
    </r>
    <r>
      <rPr>
        <i/>
        <sz val="11"/>
        <color theme="1"/>
        <rFont val="Calibri"/>
        <family val="2"/>
      </rPr>
      <t>11.a.4.</t>
    </r>
  </si>
  <si>
    <t>Analysis of all and each feed stream including HW, other fuels, feed stocks:</t>
  </si>
  <si>
    <t>270.66(c)(1); D:270.22(a)(6)</t>
  </si>
  <si>
    <r>
      <t>V.I.</t>
    </r>
    <r>
      <rPr>
        <i/>
        <sz val="11"/>
        <color theme="1"/>
        <rFont val="Calibri"/>
        <family val="2"/>
      </rPr>
      <t>11.a.4.a.</t>
    </r>
  </si>
  <si>
    <t>Heat value, levels of antimony, barium, beryllium, cadmium, chromium, lead mercury, silver, thallium, all metals routinely detected*by EPA Methods used, total chlorine/chloride, and ash</t>
  </si>
  <si>
    <t>270.66(c)(1)(i); D:270.22(a)(6)</t>
  </si>
  <si>
    <r>
      <t>V.I.</t>
    </r>
    <r>
      <rPr>
        <i/>
        <sz val="11"/>
        <color theme="1"/>
        <rFont val="Calibri"/>
        <family val="2"/>
      </rPr>
      <t>11.a.4.b.</t>
    </r>
  </si>
  <si>
    <t>Viscosity (if liquid) or description of physical form of feed stream</t>
  </si>
  <si>
    <t>270.66(c)(1)(ii); D:270.22(a)(6)</t>
  </si>
  <si>
    <r>
      <t>V.I.</t>
    </r>
    <r>
      <rPr>
        <i/>
        <sz val="11"/>
        <color theme="1"/>
        <rFont val="Calibri"/>
        <family val="2"/>
      </rPr>
      <t>11.a.5.</t>
    </r>
  </si>
  <si>
    <t>Analysis each HW as fired:</t>
  </si>
  <si>
    <t>270.66(c)(2); D:270.22(a)(6)</t>
  </si>
  <si>
    <r>
      <t>V.I.</t>
    </r>
    <r>
      <rPr>
        <i/>
        <sz val="11"/>
        <color theme="1"/>
        <rFont val="Calibri"/>
        <family val="2"/>
      </rPr>
      <t>11.a.5.a.</t>
    </r>
  </si>
  <si>
    <t>Identification of any hazardous constituents listed in Appendix VIII, Part 261</t>
  </si>
  <si>
    <t>270.66(c)(2)(i); D:270.22(a)(6)</t>
  </si>
  <si>
    <r>
      <t>V.I.</t>
    </r>
    <r>
      <rPr>
        <i/>
        <sz val="11"/>
        <color theme="1"/>
        <rFont val="Calibri"/>
        <family val="2"/>
      </rPr>
      <t>11.a.5.b.</t>
    </r>
  </si>
  <si>
    <t>Approximate quantification of hazardous constituents identified, SW-846</t>
  </si>
  <si>
    <t>270.66(c)(2)(ii); D:270.22(a)(6)</t>
  </si>
  <si>
    <r>
      <t>V.I.</t>
    </r>
    <r>
      <rPr>
        <i/>
        <sz val="11"/>
        <color theme="1"/>
        <rFont val="Calibri"/>
        <family val="2"/>
      </rPr>
      <t>11.a.5.c.</t>
    </r>
  </si>
  <si>
    <t>Description of blending procedures, analysis of blending materials, ratios (if applicable)</t>
  </si>
  <si>
    <t>270.66(c)(2)(iii); D:270.22(a)(6)</t>
  </si>
  <si>
    <r>
      <t>V.I.</t>
    </r>
    <r>
      <rPr>
        <i/>
        <sz val="11"/>
        <color theme="1"/>
        <rFont val="Calibri"/>
        <family val="2"/>
      </rPr>
      <t>11.a.6.</t>
    </r>
  </si>
  <si>
    <t>270.66(e); D:270.22(a)(6)</t>
  </si>
  <si>
    <r>
      <t>V.I.</t>
    </r>
    <r>
      <rPr>
        <i/>
        <sz val="11"/>
        <color theme="1"/>
        <rFont val="Calibri"/>
        <family val="2"/>
      </rPr>
      <t>11.a.7.</t>
    </r>
  </si>
  <si>
    <t>Detailed description of sampling and monitoring procedures including locations, frequency, and planned analytical procedures</t>
  </si>
  <si>
    <t>270.66(c)(4); D:270.22(a)(6)</t>
  </si>
  <si>
    <r>
      <t>V.I.</t>
    </r>
    <r>
      <rPr>
        <i/>
        <sz val="11"/>
        <color theme="1"/>
        <rFont val="Calibri"/>
        <family val="2"/>
      </rPr>
      <t>11.a.8.</t>
    </r>
  </si>
  <si>
    <t>Detailed test schedule including dates, durations, quantity of waste to be burned, and other factors:</t>
  </si>
  <si>
    <t>270.66(c)(5)</t>
  </si>
  <si>
    <r>
      <t>V.I.</t>
    </r>
    <r>
      <rPr>
        <i/>
        <sz val="11"/>
        <color theme="1"/>
        <rFont val="Calibri"/>
        <family val="2"/>
      </rPr>
      <t>11.a.8.a.</t>
    </r>
  </si>
  <si>
    <t>Table with column for each test condition containing detailed test conditions for each waste stream, operating temperatures, waste feed rate, combustion gas velocity and flow rate, use of auxiliary feed, hazardous waste feed rates, other fuel feed rates, planned operating conditions for emission control equipment, other relevant parameters, justification for test condition including historical justification, if any</t>
  </si>
  <si>
    <t>270.66(c)(6)</t>
  </si>
  <si>
    <r>
      <t>V.I.</t>
    </r>
    <r>
      <rPr>
        <i/>
        <sz val="11"/>
        <color theme="1"/>
        <rFont val="Calibri"/>
        <family val="2"/>
      </rPr>
      <t>11.a.9.</t>
    </r>
  </si>
  <si>
    <t>Other information including, but not limited to, Engineering Drawings including boiler, combustion chamber, air pollution control devices, sampling ports and access, PFD, PI&amp;D, elevations and plan views, instrument/control measurement locations, piping containment, vessels, specifications, and calculations, all sealed as appropriate</t>
  </si>
  <si>
    <t>270.66(c)(9)</t>
  </si>
  <si>
    <r>
      <t>V.I.</t>
    </r>
    <r>
      <rPr>
        <i/>
        <sz val="11"/>
        <color theme="1"/>
        <rFont val="Calibri"/>
        <family val="2"/>
      </rPr>
      <t>11.b.</t>
    </r>
  </si>
  <si>
    <t>DATA OBJECTIVES FOR TRIAL BURN:</t>
  </si>
  <si>
    <r>
      <t>V.I.</t>
    </r>
    <r>
      <rPr>
        <i/>
        <sz val="11"/>
        <color theme="1"/>
        <rFont val="Calibri"/>
        <family val="2"/>
      </rPr>
      <t>11.b.1.</t>
    </r>
  </si>
  <si>
    <t>Quantitative analysis of metals in feed streams, HW, and other fuels</t>
  </si>
  <si>
    <t>270.66(f)(1); D:270.22(a)(6)</t>
  </si>
  <si>
    <r>
      <t>V.I.</t>
    </r>
    <r>
      <rPr>
        <i/>
        <sz val="11"/>
        <color theme="1"/>
        <rFont val="Calibri"/>
        <family val="2"/>
      </rPr>
      <t>11.b.2.</t>
    </r>
  </si>
  <si>
    <t>DRE trial burn:</t>
  </si>
  <si>
    <t>270.66(f)(2); D:270.22(a)(6)</t>
  </si>
  <si>
    <r>
      <t>V.I.</t>
    </r>
    <r>
      <rPr>
        <i/>
        <sz val="11"/>
        <color theme="1"/>
        <rFont val="Calibri"/>
        <family val="2"/>
      </rPr>
      <t>11.b.2.a.</t>
    </r>
  </si>
  <si>
    <t>270.66(f)(2)(i); D:270.22(a)(6)</t>
  </si>
  <si>
    <r>
      <t>V.I.</t>
    </r>
    <r>
      <rPr>
        <i/>
        <sz val="11"/>
        <color theme="1"/>
        <rFont val="Calibri"/>
        <family val="2"/>
      </rPr>
      <t>11.b.2.b.</t>
    </r>
  </si>
  <si>
    <t>Quantitative analysis of exhaust gas for POHCs, O2, HCl</t>
  </si>
  <si>
    <t>270.66(f)(2)(iii); D:270.22(a)(6)</t>
  </si>
  <si>
    <r>
      <t>V.I.</t>
    </r>
    <r>
      <rPr>
        <i/>
        <sz val="11"/>
        <color theme="1"/>
        <rFont val="Calibri"/>
        <family val="2"/>
      </rPr>
      <t>11.b.2.c.</t>
    </r>
  </si>
  <si>
    <t>Computation of DRE per 40 CFR 264.343(a)</t>
  </si>
  <si>
    <t>270.66(f)(2)(iii)</t>
  </si>
  <si>
    <r>
      <t>V.I.</t>
    </r>
    <r>
      <rPr>
        <i/>
        <sz val="11"/>
        <color theme="1"/>
        <rFont val="Calibri"/>
        <family val="2"/>
      </rPr>
      <t>11.b.3.</t>
    </r>
  </si>
  <si>
    <t>For trial burn for chlorinated dioxins and furans - stack gas analysis for CDDs/CDFs, if applicable</t>
  </si>
  <si>
    <t>270.66(f)(3)</t>
  </si>
  <si>
    <r>
      <t>V.I.</t>
    </r>
    <r>
      <rPr>
        <i/>
        <sz val="11"/>
        <color theme="1"/>
        <rFont val="Calibri"/>
        <family val="2"/>
      </rPr>
      <t>11.b.4.</t>
    </r>
  </si>
  <si>
    <t>For trial burn for particulate matter, metals, or HCl/C12, must provide stack gas analysis for PM, metals, or HCl/Cl2, and computations</t>
  </si>
  <si>
    <t>270.66(f)(4); D:270.22(a)(6)</t>
  </si>
  <si>
    <r>
      <t>V.I.</t>
    </r>
    <r>
      <rPr>
        <i/>
        <sz val="11"/>
        <color theme="1"/>
        <rFont val="Calibri"/>
        <family val="2"/>
      </rPr>
      <t>11.b.5.</t>
    </r>
  </si>
  <si>
    <t>For trial burn for DRE, metals or HCl/Cl2, must provide analysis of scrubber water (if any), ash, other residues for POHCs, metals, and HCl/Cl2, and computations</t>
  </si>
  <si>
    <t>270.66(f)(5); D:270.22(a)(6)</t>
  </si>
  <si>
    <r>
      <t>V.I.</t>
    </r>
    <r>
      <rPr>
        <i/>
        <sz val="11"/>
        <color theme="1"/>
        <rFont val="Calibri"/>
        <family val="2"/>
      </rPr>
      <t>11.b.6.</t>
    </r>
  </si>
  <si>
    <t>Continuous measurements of CO, O2, HC in stack gas</t>
  </si>
  <si>
    <t>270.66(f)(7); D:270.22(a)(6)</t>
  </si>
  <si>
    <r>
      <t>V.I.</t>
    </r>
    <r>
      <rPr>
        <i/>
        <sz val="11"/>
        <color theme="1"/>
        <rFont val="Calibri"/>
        <family val="2"/>
      </rPr>
      <t>11.b.7.</t>
    </r>
  </si>
  <si>
    <t>Permit standards for burners-emission standards</t>
  </si>
  <si>
    <t>266.102(c); D:270.22(a)(6)</t>
  </si>
  <si>
    <r>
      <t>V.I.</t>
    </r>
    <r>
      <rPr>
        <i/>
        <sz val="11"/>
        <color theme="1"/>
        <rFont val="Calibri"/>
        <family val="2"/>
      </rPr>
      <t>11.c.</t>
    </r>
  </si>
  <si>
    <t>STANDARDS TO CONTROL ORGANIC EMISSIONS:</t>
  </si>
  <si>
    <t>266.104; D:270.22(a)(6)</t>
  </si>
  <si>
    <r>
      <t>V.I.</t>
    </r>
    <r>
      <rPr>
        <i/>
        <sz val="11"/>
        <color theme="1"/>
        <rFont val="Calibri"/>
        <family val="2"/>
      </rPr>
      <t>11.c.1.</t>
    </r>
  </si>
  <si>
    <t>DRE standard of 99.99% for all HW constituents in the waste feed</t>
  </si>
  <si>
    <t>266.104(a)(1); D:270.22(a)(6)(i)(A)</t>
  </si>
  <si>
    <r>
      <t>V.I.</t>
    </r>
    <r>
      <rPr>
        <i/>
        <sz val="11"/>
        <color theme="1"/>
        <rFont val="Calibri"/>
        <family val="2"/>
      </rPr>
      <t>11.c.2.</t>
    </r>
  </si>
  <si>
    <t>Designation of POHCs - those compounds in compliance with the DRE requirements in a trial burn in conformance with procedures prescribed in 270.66</t>
  </si>
  <si>
    <t>270.66(a)(2); D:270.22(a)(6)</t>
  </si>
  <si>
    <r>
      <t>V.I.</t>
    </r>
    <r>
      <rPr>
        <i/>
        <sz val="11"/>
        <color theme="1"/>
        <rFont val="Calibri"/>
        <family val="2"/>
      </rPr>
      <t>11.c.3.</t>
    </r>
  </si>
  <si>
    <t>Dioxin listed waste-must achieve DRE of 99.999% for each POHCs as stated above</t>
  </si>
  <si>
    <t>270.66(a)(3); D:270.22(a)(6)</t>
  </si>
  <si>
    <r>
      <t>V.I.</t>
    </r>
    <r>
      <rPr>
        <i/>
        <sz val="11"/>
        <color theme="1"/>
        <rFont val="Calibri"/>
        <family val="2"/>
      </rPr>
      <t>11.d.</t>
    </r>
  </si>
  <si>
    <t>SPECIAL PROVISIONS FOR BOILERS:</t>
  </si>
  <si>
    <r>
      <t>V.I.</t>
    </r>
    <r>
      <rPr>
        <i/>
        <sz val="11"/>
        <color theme="1"/>
        <rFont val="Calibri"/>
        <family val="2"/>
      </rPr>
      <t>11.d.1.</t>
    </r>
  </si>
  <si>
    <t>Automatic waiver or DRE trial burn for Boilers that operate complaint with 266.110 that do not burn HW containing (or derived from) EPA hazardous waste FO20, FO21, FO22, FO23, FO26, FO27, are considered to be in conformance with DRE standard are exempt from DRE Trial Burn</t>
  </si>
  <si>
    <t>266.104(a)(4)</t>
  </si>
  <si>
    <r>
      <t>V.I.</t>
    </r>
    <r>
      <rPr>
        <i/>
        <sz val="11"/>
        <color theme="1"/>
        <rFont val="Calibri"/>
        <family val="2"/>
      </rPr>
      <t>11.d.2.</t>
    </r>
  </si>
  <si>
    <t>Low risk waste exemption for DRE operation in Compliance with 266.109(a) is considered to be in compliance with 266.104(a)(1) and are exempt from DRE Trial Burn</t>
  </si>
  <si>
    <t>266.104(a)(5)</t>
  </si>
  <si>
    <r>
      <t>V.I.</t>
    </r>
    <r>
      <rPr>
        <i/>
        <sz val="11"/>
        <color theme="1"/>
        <rFont val="Calibri"/>
        <family val="2"/>
      </rPr>
      <t>11.e.</t>
    </r>
  </si>
  <si>
    <t>CARBON MONOXIDE STANDARDS:</t>
  </si>
  <si>
    <r>
      <t>V.I.</t>
    </r>
    <r>
      <rPr>
        <i/>
        <sz val="11"/>
        <color theme="1"/>
        <rFont val="Calibri"/>
        <family val="2"/>
      </rPr>
      <t>11.e.1.</t>
    </r>
  </si>
  <si>
    <t>Stack gas cannot exceed 100 ppmv on an hourly rolling average, corrected for 7% oxygen, dry basis</t>
  </si>
  <si>
    <t>266.104(b)(1); D:270.22(a)(6)</t>
  </si>
  <si>
    <r>
      <t>V.I.</t>
    </r>
    <r>
      <rPr>
        <i/>
        <sz val="11"/>
        <color theme="1"/>
        <rFont val="Calibri"/>
        <family val="2"/>
      </rPr>
      <t>11.e.2.</t>
    </r>
  </si>
  <si>
    <t>Co and oxygen shall be continuously monitored in conference with part 266 Appendix IX</t>
  </si>
  <si>
    <t>266.104(b)(2); D:270.22(a)(6)</t>
  </si>
  <si>
    <r>
      <t>V.I.</t>
    </r>
    <r>
      <rPr>
        <i/>
        <sz val="11"/>
        <color theme="1"/>
        <rFont val="Calibri"/>
        <family val="2"/>
      </rPr>
      <t>11.e.3.</t>
    </r>
  </si>
  <si>
    <t>Compliance with 100ppmv must be continuously monitored and demonstrated during trial burn</t>
  </si>
  <si>
    <t>266.104(b)(3); D:270.22(a)(6)</t>
  </si>
  <si>
    <r>
      <t>V.I.</t>
    </r>
    <r>
      <rPr>
        <i/>
        <sz val="11"/>
        <color theme="1"/>
        <rFont val="Calibri"/>
        <family val="2"/>
      </rPr>
      <t>11.f.</t>
    </r>
  </si>
  <si>
    <t>ALTERNATE CARBON MONOXIDE STANDARD:</t>
  </si>
  <si>
    <t>266.104(c)</t>
  </si>
  <si>
    <r>
      <t>V.I.</t>
    </r>
    <r>
      <rPr>
        <i/>
        <sz val="11"/>
        <color theme="1"/>
        <rFont val="Calibri"/>
        <family val="2"/>
      </rPr>
      <t>11.f.1.</t>
    </r>
  </si>
  <si>
    <t>Stack gas CO may exceed 100ppmv provided stack gas HC do not exceed 20 ppmv except as provided by 266.104(f)</t>
  </si>
  <si>
    <t>266.104(c)(1)</t>
  </si>
  <si>
    <r>
      <t>V.I.</t>
    </r>
    <r>
      <rPr>
        <i/>
        <sz val="11"/>
        <color theme="1"/>
        <rFont val="Calibri"/>
        <family val="2"/>
      </rPr>
      <t>11.f.2.</t>
    </r>
  </si>
  <si>
    <t>HC must be established on hourly rolling hourly average, and reported as propane, continuously corrected to 7% O2, dry basis</t>
  </si>
  <si>
    <t>266.104(c)(2)</t>
  </si>
  <si>
    <r>
      <t>V.I.</t>
    </r>
    <r>
      <rPr>
        <i/>
        <sz val="11"/>
        <color theme="1"/>
        <rFont val="Calibri"/>
        <family val="2"/>
      </rPr>
      <t>11.f.3.</t>
    </r>
  </si>
  <si>
    <t>HC shall be continuously monitored</t>
  </si>
  <si>
    <t>266.104(c)(3)</t>
  </si>
  <si>
    <r>
      <t>V.I.</t>
    </r>
    <r>
      <rPr>
        <i/>
        <sz val="11"/>
        <color theme="1"/>
        <rFont val="Calibri"/>
        <family val="2"/>
      </rPr>
      <t>11.f.4.</t>
    </r>
  </si>
  <si>
    <t>Procedure for alternative CO standard has to be established during trail burn</t>
  </si>
  <si>
    <t>266.104(c)(4)</t>
  </si>
  <si>
    <r>
      <t>V.I.</t>
    </r>
    <r>
      <rPr>
        <i/>
        <sz val="11"/>
        <color theme="1"/>
        <rFont val="Calibri"/>
        <family val="2"/>
      </rPr>
      <t>11.g.</t>
    </r>
  </si>
  <si>
    <t>SPECIAL REQUIREMENTS FOR FURNACES WHICH FEED WASTE SOLELY AS AN INGREDIENT AT LOCATIONS OTHER THAN THE “HOT” END MUST MEET HC LIMIT</t>
  </si>
  <si>
    <t>266.104(d)</t>
  </si>
  <si>
    <r>
      <t>V.I.</t>
    </r>
    <r>
      <rPr>
        <i/>
        <sz val="11"/>
        <color theme="1"/>
        <rFont val="Calibri"/>
        <family val="2"/>
      </rPr>
      <t>11.h.</t>
    </r>
  </si>
  <si>
    <t>CONTROL FOR DIOXINS AND FURANS:</t>
  </si>
  <si>
    <r>
      <t>V.I.</t>
    </r>
    <r>
      <rPr>
        <i/>
        <sz val="11"/>
        <color theme="1"/>
        <rFont val="Calibri"/>
        <family val="2"/>
      </rPr>
      <t>11.h.1.</t>
    </r>
  </si>
  <si>
    <t>BIFs equipped with dry PM control that operate w/in temp. range of 450-750 EF- includes emissions testing for dioxins and furans must conduct a site specific risk assessment</t>
  </si>
  <si>
    <t>266.104(e); D:270.22(a)(6)</t>
  </si>
  <si>
    <r>
      <t>V.I.</t>
    </r>
    <r>
      <rPr>
        <i/>
        <sz val="11"/>
        <color theme="1"/>
        <rFont val="Calibri"/>
        <family val="2"/>
      </rPr>
      <t>11.i.</t>
    </r>
  </si>
  <si>
    <t>MONITORING CO AND HC IN THE BY-PASS DUCT OF A CEMENT KILN</t>
  </si>
  <si>
    <t>266.104(f)</t>
  </si>
  <si>
    <r>
      <t>V.I.</t>
    </r>
    <r>
      <rPr>
        <i/>
        <sz val="11"/>
        <color theme="1"/>
        <rFont val="Calibri"/>
        <family val="2"/>
      </rPr>
      <t>11.j.</t>
    </r>
  </si>
  <si>
    <t>USE OF EMISSIONS TESTING DATA TO DEMONSTRATE COMPLIANCE AND ESTABLISH OPERATING LIMITS</t>
  </si>
  <si>
    <t>266.104(g); D:270.22(a)(6)</t>
  </si>
  <si>
    <r>
      <t>V.I.</t>
    </r>
    <r>
      <rPr>
        <i/>
        <sz val="11"/>
        <color theme="1"/>
        <rFont val="Calibri"/>
        <family val="2"/>
      </rPr>
      <t>11.k.</t>
    </r>
  </si>
  <si>
    <t>PARTICULATE MATTER (PM) EMISSIONS CONTROL:</t>
  </si>
  <si>
    <t>266.105; 266.102(e)(3)</t>
  </si>
  <si>
    <r>
      <t>V.I.</t>
    </r>
    <r>
      <rPr>
        <i/>
        <sz val="11"/>
        <color theme="1"/>
        <rFont val="Calibri"/>
        <family val="2"/>
      </rPr>
      <t>11.k.1.</t>
    </r>
  </si>
  <si>
    <t>May not exceed 180 mg/dscf (0.08 grains/dscf) corrected for 7% O2</t>
  </si>
  <si>
    <t>266.105(a); D:270.22(a)(6)</t>
  </si>
  <si>
    <r>
      <t>V.I.</t>
    </r>
    <r>
      <rPr>
        <i/>
        <sz val="11"/>
        <color theme="1"/>
        <rFont val="Calibri"/>
        <family val="2"/>
      </rPr>
      <t>11.k.2.</t>
    </r>
  </si>
  <si>
    <t>Exempt from PM standard if requirements of low risk waste exemption met in 266.109(b)</t>
  </si>
  <si>
    <t>266.105(b); 270.22(a)(4); D:270.22(a)(6)</t>
  </si>
  <si>
    <r>
      <t>V.I.</t>
    </r>
    <r>
      <rPr>
        <i/>
        <sz val="11"/>
        <color theme="1"/>
        <rFont val="Calibri"/>
        <family val="2"/>
      </rPr>
      <t>11.l.</t>
    </r>
  </si>
  <si>
    <t xml:space="preserve">METAL EMISSIONS CONTROLS: </t>
  </si>
  <si>
    <r>
      <t>V.I.</t>
    </r>
    <r>
      <rPr>
        <i/>
        <sz val="11"/>
        <color theme="1"/>
        <rFont val="Calibri"/>
        <family val="2"/>
      </rPr>
      <t>11.l.1.</t>
    </r>
  </si>
  <si>
    <t>Tier 1 feed rate screening limits for metals are specified in Part 266 Appendix 1 as a function of TESH, terrain type, and land use - No test required:</t>
  </si>
  <si>
    <t>266.106(b); 270.22(a)(3); D:270.22(a)(6)</t>
  </si>
  <si>
    <r>
      <t>V.I.</t>
    </r>
    <r>
      <rPr>
        <i/>
        <sz val="11"/>
        <color theme="1"/>
        <rFont val="Calibri"/>
        <family val="2"/>
      </rPr>
      <t>11.l.1.a.</t>
    </r>
  </si>
  <si>
    <t>Noncarcinogenic metals in all feed streams (HW, fuel and industrial furnace feed stock)</t>
  </si>
  <si>
    <t>266.106(b)(1); D:270.22(a)(6)</t>
  </si>
  <si>
    <r>
      <t>V.I.</t>
    </r>
    <r>
      <rPr>
        <i/>
        <sz val="11"/>
        <color theme="1"/>
        <rFont val="Calibri"/>
        <family val="2"/>
      </rPr>
      <t>11.l.1.b.</t>
    </r>
  </si>
  <si>
    <t>Carcinogenic metals in all feed streams HW, fuel and industrial furnace feed stock</t>
  </si>
  <si>
    <t>266.106(b)(2); D:270.22(a)(6)</t>
  </si>
  <si>
    <r>
      <t>V.I.</t>
    </r>
    <r>
      <rPr>
        <i/>
        <sz val="11"/>
        <color theme="1"/>
        <rFont val="Calibri"/>
        <family val="2"/>
      </rPr>
      <t>11.l.1.c.</t>
    </r>
  </si>
  <si>
    <t>TESH - Terrain -adjusted effective stack height determined</t>
  </si>
  <si>
    <t>266.106(b)(3); D:270.22(a)(6)</t>
  </si>
  <si>
    <r>
      <t>V.I.</t>
    </r>
    <r>
      <rPr>
        <i/>
        <sz val="11"/>
        <color theme="1"/>
        <rFont val="Calibri"/>
        <family val="2"/>
      </rPr>
      <t>11.l.1.d.</t>
    </r>
  </si>
  <si>
    <t>Terrain type - Noncomplex or Complex</t>
  </si>
  <si>
    <t>266.106(b)(4); D:270.22(a)(6)</t>
  </si>
  <si>
    <r>
      <t>V.I.</t>
    </r>
    <r>
      <rPr>
        <i/>
        <sz val="11"/>
        <color theme="1"/>
        <rFont val="Calibri"/>
        <family val="2"/>
      </rPr>
      <t>11.l.1.e.</t>
    </r>
  </si>
  <si>
    <t>266.106(b)(5); D:270.22(a)(6)</t>
  </si>
  <si>
    <r>
      <t>V.I.</t>
    </r>
    <r>
      <rPr>
        <i/>
        <sz val="11"/>
        <color theme="1"/>
        <rFont val="Calibri"/>
        <family val="2"/>
      </rPr>
      <t>11.l.1.f.</t>
    </r>
  </si>
  <si>
    <t>266.106(b)(6); D:270.22(a)(6)</t>
  </si>
  <si>
    <r>
      <t>V.I.</t>
    </r>
    <r>
      <rPr>
        <i/>
        <sz val="11"/>
        <color theme="1"/>
        <rFont val="Calibri"/>
        <family val="2"/>
      </rPr>
      <t>11.l.2.</t>
    </r>
  </si>
  <si>
    <t>Tier II emission rate screening limits for metals are specified in Part 266 Appendix I as a function of: TESH, terrain type, and land use. Test required:</t>
  </si>
  <si>
    <t>266.106(c); D:270.22(a)(6)</t>
  </si>
  <si>
    <r>
      <t>V.I.</t>
    </r>
    <r>
      <rPr>
        <i/>
        <sz val="11"/>
        <color theme="1"/>
        <rFont val="Calibri"/>
        <family val="2"/>
      </rPr>
      <t>11.l.2.a.</t>
    </r>
  </si>
  <si>
    <t>266.106(c)(1); D:270.22(a)(6)</t>
  </si>
  <si>
    <r>
      <t>V.I.</t>
    </r>
    <r>
      <rPr>
        <i/>
        <sz val="11"/>
        <color theme="1"/>
        <rFont val="Calibri"/>
        <family val="2"/>
      </rPr>
      <t>11.l.2.b.</t>
    </r>
  </si>
  <si>
    <r>
      <t>V.I.</t>
    </r>
    <r>
      <rPr>
        <i/>
        <sz val="11"/>
        <color theme="1"/>
        <rFont val="Calibri"/>
        <family val="2"/>
      </rPr>
      <t>11.l.2.c.</t>
    </r>
  </si>
  <si>
    <t>Emission rate limits must be implemented by limiting feed rates of metals to trial burn levels, total feed rate per 266.102(e)(6)</t>
  </si>
  <si>
    <t>266.106(c)(3); D:270.22(a)(6)</t>
  </si>
  <si>
    <r>
      <t>V.I.</t>
    </r>
    <r>
      <rPr>
        <i/>
        <sz val="11"/>
        <color theme="1"/>
        <rFont val="Calibri"/>
        <family val="2"/>
      </rPr>
      <t>11.l.2.d.</t>
    </r>
  </si>
  <si>
    <r>
      <t>V.I.</t>
    </r>
    <r>
      <rPr>
        <i/>
        <sz val="11"/>
        <color theme="1"/>
        <rFont val="Calibri"/>
        <family val="2"/>
      </rPr>
      <t>11.l.2.e.</t>
    </r>
  </si>
  <si>
    <t>266.106(c)(5); D:270.22(a)(6)</t>
  </si>
  <si>
    <r>
      <t>V.I.</t>
    </r>
    <r>
      <rPr>
        <i/>
        <sz val="11"/>
        <color theme="1"/>
        <rFont val="Calibri"/>
        <family val="2"/>
      </rPr>
      <t>11.l.3.</t>
    </r>
  </si>
  <si>
    <t>Tier III and adjusted Tier I site specific risk assessment - Test required:</t>
  </si>
  <si>
    <t>266.106(d); D:270.22(a)(6)</t>
  </si>
  <si>
    <r>
      <t>V.I.</t>
    </r>
    <r>
      <rPr>
        <i/>
        <sz val="11"/>
        <color theme="1"/>
        <rFont val="Calibri"/>
        <family val="2"/>
      </rPr>
      <t>11.l.3.a.</t>
    </r>
  </si>
  <si>
    <t>Metals control must be demonstrated by testing using air dispersion modeling to predict the maximum annual average off-site ground level concentration and that acceptable ambient levels are not exceeded</t>
  </si>
  <si>
    <t>266.106(d)(1); D:270.22(a)(6)</t>
  </si>
  <si>
    <r>
      <t>V.I.</t>
    </r>
    <r>
      <rPr>
        <i/>
        <sz val="11"/>
        <color theme="1"/>
        <rFont val="Calibri"/>
        <family val="2"/>
      </rPr>
      <t>11.l.3.b.</t>
    </r>
  </si>
  <si>
    <t>266.106(d)(2); D:270.22(a)(6)</t>
  </si>
  <si>
    <r>
      <t>V.I.</t>
    </r>
    <r>
      <rPr>
        <i/>
        <sz val="11"/>
        <color theme="1"/>
        <rFont val="Calibri"/>
        <family val="2"/>
      </rPr>
      <t>11.l.3.c.</t>
    </r>
  </si>
  <si>
    <t>Carcinogenic metals - sum of the ratios of the predicted maximum annual average off-site ground level concentration to RSDs shall not exceed 1.0</t>
  </si>
  <si>
    <t>266.106(d)(3); D:270.22(a)(6)</t>
  </si>
  <si>
    <r>
      <t>V.I.</t>
    </r>
    <r>
      <rPr>
        <i/>
        <sz val="11"/>
        <color theme="1"/>
        <rFont val="Calibri"/>
        <family val="2"/>
      </rPr>
      <t>11.l.3.d.</t>
    </r>
  </si>
  <si>
    <t>Noncarcinogenic metals - predicted maximum annual average ground level concentration or each metal shall not exceed the RAC</t>
  </si>
  <si>
    <t>266.106(d)(4); D:270.22(a)(6)</t>
  </si>
  <si>
    <r>
      <t>V.I.</t>
    </r>
    <r>
      <rPr>
        <i/>
        <sz val="11"/>
        <color theme="1"/>
        <rFont val="Calibri"/>
        <family val="2"/>
      </rPr>
      <t>11.l.3.e.</t>
    </r>
  </si>
  <si>
    <t>Multiple stacks - Must perform emissions testing and dispersion modeling to demonstrate aggregate emissions from all stacks do not exceed acceptable ambient levels</t>
  </si>
  <si>
    <t>266.106(d)(5); D:270.22(a)(6)</t>
  </si>
  <si>
    <r>
      <t>V.I.</t>
    </r>
    <r>
      <rPr>
        <i/>
        <sz val="11"/>
        <color theme="1"/>
        <rFont val="Calibri"/>
        <family val="2"/>
      </rPr>
      <t>11.l.3.f.</t>
    </r>
  </si>
  <si>
    <t>Feed rate limits set to levels during TB or conformance</t>
  </si>
  <si>
    <t>266.106(d)(6); D:270.22(a)(6)</t>
  </si>
  <si>
    <r>
      <t>V.I.</t>
    </r>
    <r>
      <rPr>
        <i/>
        <sz val="11"/>
        <color theme="1"/>
        <rFont val="Calibri"/>
        <family val="2"/>
      </rPr>
      <t>11.l.4.</t>
    </r>
  </si>
  <si>
    <t>Adjusted Tier 1 feed rate screening limits - determined using Part 266 Appendix I screening limit and site-specific dispersion modeling - No test required</t>
  </si>
  <si>
    <t>266.106(e); D:270.22(a)(6)</t>
  </si>
  <si>
    <r>
      <t>V.I.</t>
    </r>
    <r>
      <rPr>
        <i/>
        <sz val="11"/>
        <color theme="1"/>
        <rFont val="Calibri"/>
        <family val="2"/>
      </rPr>
      <t>11.l.5.</t>
    </r>
  </si>
  <si>
    <t>Alternative Tier or III implementation approaches</t>
  </si>
  <si>
    <t>266.106(f); D:270.22(a)(6)</t>
  </si>
  <si>
    <r>
      <t>V.I.</t>
    </r>
    <r>
      <rPr>
        <i/>
        <sz val="11"/>
        <color theme="1"/>
        <rFont val="Calibri"/>
        <family val="2"/>
      </rPr>
      <t>11.l.6.</t>
    </r>
  </si>
  <si>
    <t>266.106(g); D:270.22(a)(6)</t>
  </si>
  <si>
    <r>
      <t>V.I.</t>
    </r>
    <r>
      <rPr>
        <i/>
        <sz val="11"/>
        <color theme="1"/>
        <rFont val="Calibri"/>
        <family val="2"/>
      </rPr>
      <t>11.l.6.a.</t>
    </r>
  </si>
  <si>
    <r>
      <t>V.I.</t>
    </r>
    <r>
      <rPr>
        <i/>
        <sz val="11"/>
        <color theme="1"/>
        <rFont val="Calibri"/>
        <family val="2"/>
      </rPr>
      <t>11.l.6.b.</t>
    </r>
  </si>
  <si>
    <r>
      <t>V.I.</t>
    </r>
    <r>
      <rPr>
        <i/>
        <sz val="11"/>
        <color theme="1"/>
        <rFont val="Calibri"/>
        <family val="2"/>
      </rPr>
      <t>11.l.7.</t>
    </r>
  </si>
  <si>
    <t>Dispersion modeling</t>
  </si>
  <si>
    <r>
      <t>V.I.</t>
    </r>
    <r>
      <rPr>
        <i/>
        <sz val="11"/>
        <color theme="1"/>
        <rFont val="Calibri"/>
        <family val="2"/>
      </rPr>
      <t>11.m.</t>
    </r>
  </si>
  <si>
    <t>HCl &amp; Cl2 EMISSIONS STANDARDS</t>
  </si>
  <si>
    <t>266.107; D:270.22(e)(5)</t>
  </si>
  <si>
    <r>
      <t>V.I.</t>
    </r>
    <r>
      <rPr>
        <i/>
        <sz val="11"/>
        <color theme="1"/>
        <rFont val="Calibri"/>
        <family val="2"/>
      </rPr>
      <t>11.m.1.</t>
    </r>
  </si>
  <si>
    <r>
      <t>V.I.</t>
    </r>
    <r>
      <rPr>
        <i/>
        <sz val="11"/>
        <color theme="1"/>
        <rFont val="Calibri"/>
        <family val="2"/>
      </rPr>
      <t>11.m.2.</t>
    </r>
  </si>
  <si>
    <r>
      <t xml:space="preserve">Tier II emissions rate screening limits - Emission rate screening limits specified in Part 266, Appendix III as a function of TESH, Terrain type, and land use - emission </t>
    </r>
    <r>
      <rPr>
        <sz val="11"/>
        <rFont val="Calibri"/>
        <family val="2"/>
      </rPr>
      <t xml:space="preserve">testing is required: </t>
    </r>
  </si>
  <si>
    <r>
      <t>V.I.</t>
    </r>
    <r>
      <rPr>
        <i/>
        <sz val="11"/>
        <color theme="1"/>
        <rFont val="Calibri"/>
        <family val="2"/>
      </rPr>
      <t>11.m.2.a.</t>
    </r>
  </si>
  <si>
    <r>
      <t>V.I.</t>
    </r>
    <r>
      <rPr>
        <i/>
        <sz val="11"/>
        <color theme="1"/>
        <rFont val="Calibri"/>
        <family val="2"/>
      </rPr>
      <t>11.m.2.b.</t>
    </r>
  </si>
  <si>
    <t>Multiple stacks - If more than one on-site stack from a BIF, the incinerator or other treatment unit is subject to control HCl and Cl2 under RCRA permit or interim status and must comply Tier I and II screening limits</t>
  </si>
  <si>
    <r>
      <t>V.I.</t>
    </r>
    <r>
      <rPr>
        <i/>
        <sz val="11"/>
        <color theme="1"/>
        <rFont val="Calibri"/>
        <family val="2"/>
      </rPr>
      <t>11.m.3.</t>
    </r>
  </si>
  <si>
    <t>Tier III Site - Specific Risk Assessments - Emissions testing is required:</t>
  </si>
  <si>
    <r>
      <t>V.I.</t>
    </r>
    <r>
      <rPr>
        <i/>
        <sz val="11"/>
        <color theme="1"/>
        <rFont val="Calibri"/>
        <family val="2"/>
      </rPr>
      <t>11.m.3.a.</t>
    </r>
  </si>
  <si>
    <r>
      <t>V.I.</t>
    </r>
    <r>
      <rPr>
        <i/>
        <sz val="11"/>
        <color theme="1"/>
        <rFont val="Calibri"/>
        <family val="2"/>
      </rPr>
      <t>11.m.3.b.</t>
    </r>
  </si>
  <si>
    <r>
      <t>V.I.</t>
    </r>
    <r>
      <rPr>
        <i/>
        <sz val="11"/>
        <color theme="1"/>
        <rFont val="Calibri"/>
        <family val="2"/>
      </rPr>
      <t>11.m.4.</t>
    </r>
  </si>
  <si>
    <r>
      <t>V.I.</t>
    </r>
    <r>
      <rPr>
        <i/>
        <sz val="11"/>
        <color theme="1"/>
        <rFont val="Calibri"/>
        <family val="2"/>
      </rPr>
      <t>11.m.5.</t>
    </r>
  </si>
  <si>
    <r>
      <t>V.I.</t>
    </r>
    <r>
      <rPr>
        <i/>
        <sz val="11"/>
        <color theme="1"/>
        <rFont val="Calibri"/>
        <family val="2"/>
      </rPr>
      <t>11.m.6.</t>
    </r>
  </si>
  <si>
    <t>Adjusted Tier 1 feed rate screening limits - No testing is required</t>
  </si>
  <si>
    <r>
      <t>V.I.</t>
    </r>
    <r>
      <rPr>
        <i/>
        <sz val="11"/>
        <color theme="1"/>
        <rFont val="Calibri"/>
        <family val="2"/>
      </rPr>
      <t>11.m.7.</t>
    </r>
  </si>
  <si>
    <t>Emission testing - HCl and Cl2 sampling shall be conducted using the procedures described in Part 266 Appendix IX</t>
  </si>
  <si>
    <r>
      <t>V.I.</t>
    </r>
    <r>
      <rPr>
        <i/>
        <sz val="11"/>
        <color theme="1"/>
        <rFont val="Calibri"/>
        <family val="2"/>
      </rPr>
      <t>11.m.8.</t>
    </r>
  </si>
  <si>
    <r>
      <t>V.I.</t>
    </r>
    <r>
      <rPr>
        <i/>
        <sz val="11"/>
        <color theme="1"/>
        <rFont val="Calibri"/>
        <family val="2"/>
      </rPr>
      <t>11.n.</t>
    </r>
  </si>
  <si>
    <t xml:space="preserve">Provide a Quality Assurance Project Plan for the Trial Burn Plan </t>
  </si>
  <si>
    <r>
      <t>V.I.</t>
    </r>
    <r>
      <rPr>
        <i/>
        <sz val="11"/>
        <color theme="1"/>
        <rFont val="Calibri"/>
        <family val="2"/>
      </rPr>
      <t>11.o.</t>
    </r>
  </si>
  <si>
    <t>ADDITIONAL DATA FOR DATA IN LIEU OF TESTING (DILO):</t>
  </si>
  <si>
    <t>270.22(a)(6)</t>
  </si>
  <si>
    <r>
      <t>V.I.</t>
    </r>
    <r>
      <rPr>
        <i/>
        <sz val="11"/>
        <color theme="1"/>
        <rFont val="Calibri"/>
        <family val="2"/>
      </rPr>
      <t>11.o.1.</t>
    </r>
  </si>
  <si>
    <t>Comparison of wastes description and analysis</t>
  </si>
  <si>
    <t>270.22(a)(6)(i)(A)</t>
  </si>
  <si>
    <r>
      <t>V.I.</t>
    </r>
    <r>
      <rPr>
        <i/>
        <sz val="11"/>
        <color theme="1"/>
        <rFont val="Calibri"/>
        <family val="2"/>
      </rPr>
      <t>11.o.2.</t>
    </r>
  </si>
  <si>
    <t>Comparison of design and operating conditions as required by 270.66 - for both devices</t>
  </si>
  <si>
    <t>270.22(a)(6)(i)(B)</t>
  </si>
  <si>
    <r>
      <t>V.I.</t>
    </r>
    <r>
      <rPr>
        <i/>
        <sz val="11"/>
        <color theme="1"/>
        <rFont val="Calibri"/>
        <family val="2"/>
      </rPr>
      <t>11.o.3.</t>
    </r>
  </si>
  <si>
    <t>Data QA/QC for Data Validation including Chromatograms, Chain of Custody, Sample Preservation Records, Laboratory Notes, etc.</t>
  </si>
  <si>
    <t>270.22(a)(6)(i)(C); Guidance; EPA Publication SW-846</t>
  </si>
  <si>
    <r>
      <t>V.I.</t>
    </r>
    <r>
      <rPr>
        <i/>
        <sz val="11"/>
        <color theme="1"/>
        <rFont val="Calibri"/>
        <family val="2"/>
      </rPr>
      <t>11.o.4.</t>
    </r>
  </si>
  <si>
    <t>Other Information for Comparison including, but not limited to, Engineering Drawings, including boiler, combustion chamber, air pollution control devices, sampling ports and access, PED, PI&amp;D, elevations and plan views, instrument/control measurement locations, piping, containment, vessels, specifications, and calculations, all sealed, signed and dated by a licensed professional engineer with current Texas registration along with the Registered Engineering Firm’s name and Registration Number</t>
  </si>
  <si>
    <t>270.22(a)(6)(i)(C)</t>
  </si>
  <si>
    <r>
      <t>V.I.</t>
    </r>
    <r>
      <rPr>
        <i/>
        <sz val="11"/>
        <color theme="1"/>
        <rFont val="Calibri"/>
        <family val="2"/>
      </rPr>
      <t>12.</t>
    </r>
  </si>
  <si>
    <t>STANDARDS FOR DIRECT TRANSFER</t>
  </si>
  <si>
    <r>
      <t>V.I.</t>
    </r>
    <r>
      <rPr>
        <i/>
        <sz val="11"/>
        <color theme="1"/>
        <rFont val="Calibri"/>
        <family val="2"/>
      </rPr>
      <t>12.a.</t>
    </r>
  </si>
  <si>
    <t>The regulations in this section apply to owners and operators of boilers and industrial furnaces subject to §§ 266.102 or 266.103 if hazardous waste is directly transferred from a transport vehicle to a boiler or industrial furnace without the use of a storage unit</t>
  </si>
  <si>
    <t>266.111(a) and (b)</t>
  </si>
  <si>
    <r>
      <t>V.I.</t>
    </r>
    <r>
      <rPr>
        <i/>
        <sz val="11"/>
        <color theme="1"/>
        <rFont val="Calibri"/>
        <family val="2"/>
      </rPr>
      <t>12.b.</t>
    </r>
  </si>
  <si>
    <t>General operating requirements:</t>
  </si>
  <si>
    <t>266.111(c)</t>
  </si>
  <si>
    <r>
      <t>V.I.</t>
    </r>
    <r>
      <rPr>
        <i/>
        <sz val="11"/>
        <color theme="1"/>
        <rFont val="Calibri"/>
        <family val="2"/>
      </rPr>
      <t>12.b.1.</t>
    </r>
  </si>
  <si>
    <t>No direct transfer of a pumpable hazardous waste shall be conducted from an open-top container to a boiler or industrial furnace</t>
  </si>
  <si>
    <t>266.111(c)(1)</t>
  </si>
  <si>
    <r>
      <t>V.I.</t>
    </r>
    <r>
      <rPr>
        <i/>
        <sz val="11"/>
        <color theme="1"/>
        <rFont val="Calibri"/>
        <family val="2"/>
      </rPr>
      <t>12.b.2.</t>
    </r>
  </si>
  <si>
    <t>Direct transfer equipment used for pumpable hazardous waste shall always be closed, except when necessary to add or remove the waste, and shall not be opened, handled, or stored in a manner that may cause any rupture or leak</t>
  </si>
  <si>
    <t>266.111(c)(2)</t>
  </si>
  <si>
    <r>
      <t>V.I.</t>
    </r>
    <r>
      <rPr>
        <i/>
        <sz val="11"/>
        <color theme="1"/>
        <rFont val="Calibri"/>
        <family val="2"/>
      </rPr>
      <t>12.b.3.</t>
    </r>
  </si>
  <si>
    <t>The direct transfer of hazardous waste to a boiler or industrial furnace shall be conducted so that it does not:</t>
  </si>
  <si>
    <t>266.111(c)(3)</t>
  </si>
  <si>
    <r>
      <t>V.I.</t>
    </r>
    <r>
      <rPr>
        <i/>
        <sz val="11"/>
        <color theme="1"/>
        <rFont val="Calibri"/>
        <family val="2"/>
      </rPr>
      <t>12.b.3.a.</t>
    </r>
  </si>
  <si>
    <t>Generate extreme heat or pressure, fire, explosion, or violent reaction</t>
  </si>
  <si>
    <t>266.111(c)(3)(i)</t>
  </si>
  <si>
    <r>
      <t>V.I.</t>
    </r>
    <r>
      <rPr>
        <i/>
        <sz val="11"/>
        <color theme="1"/>
        <rFont val="Calibri"/>
        <family val="2"/>
      </rPr>
      <t>12.b.3.b.</t>
    </r>
  </si>
  <si>
    <t>Produce uncontrolled toxic mists, fumes, dusts, or gases in quantities to threaten human health</t>
  </si>
  <si>
    <t>266.111(c)(3)(ii)</t>
  </si>
  <si>
    <r>
      <t>V.I.</t>
    </r>
    <r>
      <rPr>
        <i/>
        <sz val="11"/>
        <color theme="1"/>
        <rFont val="Calibri"/>
        <family val="2"/>
      </rPr>
      <t>12.b.3.c.</t>
    </r>
  </si>
  <si>
    <t>Produce uncontrolled flammable fumes or gases in sufficient quantities to pose a risk of fire or explosions</t>
  </si>
  <si>
    <t>266.111(c)(3)(iii)</t>
  </si>
  <si>
    <r>
      <t>V.I.</t>
    </r>
    <r>
      <rPr>
        <i/>
        <sz val="11"/>
        <color theme="1"/>
        <rFont val="Calibri"/>
        <family val="2"/>
      </rPr>
      <t>12.b.3.d.</t>
    </r>
  </si>
  <si>
    <t>Damage the structural integrity of the container or direct transfer equipment containing the waste</t>
  </si>
  <si>
    <t>266.111(c)(3)(iv)</t>
  </si>
  <si>
    <r>
      <t>V.I.</t>
    </r>
    <r>
      <rPr>
        <i/>
        <sz val="11"/>
        <color theme="1"/>
        <rFont val="Calibri"/>
        <family val="2"/>
      </rPr>
      <t>12.b.3.e.</t>
    </r>
  </si>
  <si>
    <t>Adversely affect the capability of the boiler or industrial furnace to meet the standards provided by §§ 266.104 through 266.107</t>
  </si>
  <si>
    <t>266.111(c)(3)(v)</t>
  </si>
  <si>
    <r>
      <t>V.I.</t>
    </r>
    <r>
      <rPr>
        <i/>
        <sz val="11"/>
        <color theme="1"/>
        <rFont val="Calibri"/>
        <family val="2"/>
      </rPr>
      <t>12.b.3.f.</t>
    </r>
  </si>
  <si>
    <t>Threaten human health or the environment</t>
  </si>
  <si>
    <t>266.111(c)(3)(vi)</t>
  </si>
  <si>
    <r>
      <t>V.I.</t>
    </r>
    <r>
      <rPr>
        <i/>
        <sz val="11"/>
        <color theme="1"/>
        <rFont val="Calibri"/>
        <family val="2"/>
      </rPr>
      <t>12.b.4.e.</t>
    </r>
  </si>
  <si>
    <t>Hazardous waste shall not be placed in direct transfer equipment if it could cause the equipment or its secondary containment system to rupture, leak, corrode, or otherwise fail</t>
  </si>
  <si>
    <t>266.111(c)(4)</t>
  </si>
  <si>
    <r>
      <t>V.I.</t>
    </r>
    <r>
      <rPr>
        <i/>
        <sz val="11"/>
        <color theme="1"/>
        <rFont val="Calibri"/>
        <family val="2"/>
      </rPr>
      <t>12.b.5.</t>
    </r>
  </si>
  <si>
    <t>The owner or operator of the facility shall use appropriate controls and practices to prevent spills and overflows from the direct transfer equipment or its secondary containment systems. These include at a minimum:</t>
  </si>
  <si>
    <t>266.111(c)(5)</t>
  </si>
  <si>
    <r>
      <t>V.I.</t>
    </r>
    <r>
      <rPr>
        <i/>
        <sz val="11"/>
        <color theme="1"/>
        <rFont val="Calibri"/>
        <family val="2"/>
      </rPr>
      <t>12.b.5.a.</t>
    </r>
  </si>
  <si>
    <t>Spill prevention controls (e.g., check valves, dry discount couplings)</t>
  </si>
  <si>
    <t>266.111(c)(5)(i)</t>
  </si>
  <si>
    <r>
      <t>V.I.</t>
    </r>
    <r>
      <rPr>
        <i/>
        <sz val="11"/>
        <color theme="1"/>
        <rFont val="Calibri"/>
        <family val="2"/>
      </rPr>
      <t>12.b.5.b.</t>
    </r>
  </si>
  <si>
    <t>Automatic waste feed cutoff to use if a leak or spill occurs from the direct transfer equipment</t>
  </si>
  <si>
    <t>266.111(c)(5)(ii)</t>
  </si>
  <si>
    <r>
      <t>V.I.</t>
    </r>
    <r>
      <rPr>
        <i/>
        <sz val="11"/>
        <color theme="1"/>
        <rFont val="Calibri"/>
        <family val="2"/>
      </rPr>
      <t>12.c.</t>
    </r>
  </si>
  <si>
    <t>Areas where direct transfer vehicles (containers) are located. Applying the definition of container under this section, owners and operators must comply with the following requirements:</t>
  </si>
  <si>
    <t>266.111(d)</t>
  </si>
  <si>
    <r>
      <t>V.I.</t>
    </r>
    <r>
      <rPr>
        <i/>
        <sz val="11"/>
        <color theme="1"/>
        <rFont val="Calibri"/>
        <family val="2"/>
      </rPr>
      <t>12.c.1.</t>
    </r>
  </si>
  <si>
    <t>The containment requirements of § 264.175 of this chapter</t>
  </si>
  <si>
    <t>266.111(d)(1)</t>
  </si>
  <si>
    <r>
      <t>V.I.</t>
    </r>
    <r>
      <rPr>
        <i/>
        <sz val="11"/>
        <color theme="1"/>
        <rFont val="Calibri"/>
        <family val="2"/>
      </rPr>
      <t>12.c.2.</t>
    </r>
  </si>
  <si>
    <t>The use and management requirements of subpart I, part 265 of this chapter, except for §§ 265.170 and 265.174, and except that in lieu of the special requirements of § 265.176 for ignitable or reactive waste, the owner or operator may comply with the requirements for the maintenance of protective distances between the waste management area and any public ways, streets, alleys, or an adjacent property line that can be built upon as required in Tables 2-1 through 2-6 of the National Fire Protection Association's (NFPA) “Flammable and Combustible Liquids Code,” (1977 or 1981), (incorporated by reference, see § 260.11). The owner or operator must obtain and keep on file at the facility a written certification by the local Fire Marshall that the installation meets the subject NFPA codes</t>
  </si>
  <si>
    <t>266.111(d)(2)</t>
  </si>
  <si>
    <r>
      <t>V.I.</t>
    </r>
    <r>
      <rPr>
        <i/>
        <sz val="11"/>
        <color theme="1"/>
        <rFont val="Calibri"/>
        <family val="2"/>
      </rPr>
      <t>12.c.3.</t>
    </r>
  </si>
  <si>
    <t>The closure requirements of § 264.178 of this chapter</t>
  </si>
  <si>
    <t>266.111(d)(3)</t>
  </si>
  <si>
    <r>
      <t>V.I.</t>
    </r>
    <r>
      <rPr>
        <i/>
        <sz val="11"/>
        <color theme="1"/>
        <rFont val="Calibri"/>
        <family val="2"/>
      </rPr>
      <t>12.d.</t>
    </r>
  </si>
  <si>
    <t>Direct transfer equipment must meet the following requirements:</t>
  </si>
  <si>
    <t>266.111(e)</t>
  </si>
  <si>
    <r>
      <t>V.I.</t>
    </r>
    <r>
      <rPr>
        <i/>
        <sz val="11"/>
        <color theme="1"/>
        <rFont val="Calibri"/>
        <family val="2"/>
      </rPr>
      <t>12.d.1.</t>
    </r>
  </si>
  <si>
    <t>Owners and operators shall comply with the secondary containment requirements of § 265.193 of this chapter, except for paragraphs 265.193 (a), (d), (e), and (i) as follows:</t>
  </si>
  <si>
    <t>266.111(e)(1)</t>
  </si>
  <si>
    <r>
      <t>V.I.</t>
    </r>
    <r>
      <rPr>
        <i/>
        <sz val="11"/>
        <color theme="1"/>
        <rFont val="Calibri"/>
        <family val="2"/>
      </rPr>
      <t>12.d.1.a.</t>
    </r>
  </si>
  <si>
    <t>For all new direct transfer equipment, prior to their being put into service</t>
  </si>
  <si>
    <t>266.111(e)(1)(i)</t>
  </si>
  <si>
    <r>
      <t>V.I.</t>
    </r>
    <r>
      <rPr>
        <i/>
        <sz val="11"/>
        <color theme="1"/>
        <rFont val="Calibri"/>
        <family val="2"/>
      </rPr>
      <t>12.d.1.b.</t>
    </r>
  </si>
  <si>
    <t>For existing direct transfer equipment within 2 years after August 21, 1991</t>
  </si>
  <si>
    <t>266.111(e)(1)(ii)</t>
  </si>
  <si>
    <r>
      <t>V.I.</t>
    </r>
    <r>
      <rPr>
        <i/>
        <sz val="11"/>
        <color theme="1"/>
        <rFont val="Calibri"/>
        <family val="2"/>
      </rPr>
      <t>12.d.2.</t>
    </r>
  </si>
  <si>
    <t>Requirements prior to meeting secondary containment requirements</t>
  </si>
  <si>
    <t>266.111(e)(2)</t>
  </si>
  <si>
    <r>
      <t>V.I.</t>
    </r>
    <r>
      <rPr>
        <i/>
        <sz val="11"/>
        <color theme="1"/>
        <rFont val="Calibri"/>
        <family val="2"/>
      </rPr>
      <t>12.d.2.a.</t>
    </r>
  </si>
  <si>
    <t>Existing direct transfer equipment that does not have secondary containment, the owner or operator shall determine whether the equipment is leaking or is unfit for use and shall obtain and keep on file a written assessment reviewed and certified by a qualified, registered professional engineer in accordance with § 270.11(d) of this chapter</t>
  </si>
  <si>
    <t>266.111(e)(2)(i)</t>
  </si>
  <si>
    <r>
      <t>V.I.</t>
    </r>
    <r>
      <rPr>
        <i/>
        <sz val="11"/>
        <color theme="1"/>
        <rFont val="Calibri"/>
        <family val="2"/>
      </rPr>
      <t>12.d.2.b.</t>
    </r>
  </si>
  <si>
    <t>Determine whether the direct transfer equipment is adequately designed and has sufficient structural strength and compatibility with the waste(s) to ensure that it will not collapse, rupture, or fail. At a minimum, this assessment shall consider the following:</t>
  </si>
  <si>
    <t>266.111(e)(2)(ii)</t>
  </si>
  <si>
    <r>
      <t>V.I.</t>
    </r>
    <r>
      <rPr>
        <i/>
        <sz val="11"/>
        <color theme="1"/>
        <rFont val="Calibri"/>
        <family val="2"/>
      </rPr>
      <t>12.d.2.b.1.</t>
    </r>
  </si>
  <si>
    <t>Design standard(s) to which the direct transfer equipment was constructed</t>
  </si>
  <si>
    <t>266.111(e)(2)(ii)(A)</t>
  </si>
  <si>
    <r>
      <t>V.I.</t>
    </r>
    <r>
      <rPr>
        <i/>
        <sz val="11"/>
        <color theme="1"/>
        <rFont val="Calibri"/>
        <family val="2"/>
      </rPr>
      <t>12.d.2.b.2.</t>
    </r>
  </si>
  <si>
    <t>Hazardous characteristics of the waste(s) that have been or will be handled</t>
  </si>
  <si>
    <t>266.111(e)(2)(ii)(B)</t>
  </si>
  <si>
    <r>
      <t>V.I.</t>
    </r>
    <r>
      <rPr>
        <i/>
        <sz val="11"/>
        <color theme="1"/>
        <rFont val="Calibri"/>
        <family val="2"/>
      </rPr>
      <t>12.d.2.b.3.</t>
    </r>
  </si>
  <si>
    <t>Existing corrosion protection measures</t>
  </si>
  <si>
    <t>266.111(e)(2)(ii)(C)</t>
  </si>
  <si>
    <r>
      <t>V.I.</t>
    </r>
    <r>
      <rPr>
        <i/>
        <sz val="11"/>
        <color theme="1"/>
        <rFont val="Calibri"/>
        <family val="2"/>
      </rPr>
      <t>12.d.2.b.4.</t>
    </r>
  </si>
  <si>
    <t>Documented age of the equipment (otherwise, an estimate of the age)</t>
  </si>
  <si>
    <t>266.111(e)(2)(ii)(D)</t>
  </si>
  <si>
    <r>
      <t>V.I.</t>
    </r>
    <r>
      <rPr>
        <i/>
        <sz val="11"/>
        <color theme="1"/>
        <rFont val="Calibri"/>
        <family val="2"/>
      </rPr>
      <t>12.d.2.b.5.</t>
    </r>
  </si>
  <si>
    <t>Results of a leak test or other integrity examination so that effects of temperature variations, vapor pockets, cracks, leaks, corrosion, and erosion are accounted for</t>
  </si>
  <si>
    <t>266.111(e)(2)(ii)(E)</t>
  </si>
  <si>
    <r>
      <t>V.I.</t>
    </r>
    <r>
      <rPr>
        <i/>
        <sz val="11"/>
        <color theme="1"/>
        <rFont val="Calibri"/>
        <family val="2"/>
      </rPr>
      <t>12.d.2.c.</t>
    </r>
  </si>
  <si>
    <t>If the direct transfer equipment is found to be leaking or unfit for use, the owner or operator shall comply with the requirements of §§ 265.196 (a) and (b) of this chapter</t>
  </si>
  <si>
    <t>266.111(e)(2)(iii)</t>
  </si>
  <si>
    <r>
      <t>V.I.</t>
    </r>
    <r>
      <rPr>
        <i/>
        <sz val="11"/>
        <color theme="1"/>
        <rFont val="Calibri"/>
        <family val="2"/>
      </rPr>
      <t>12.d.3.</t>
    </r>
  </si>
  <si>
    <t>Inspections and recordkeeping</t>
  </si>
  <si>
    <t>266.111(e)(3)</t>
  </si>
  <si>
    <r>
      <t>V.I.</t>
    </r>
    <r>
      <rPr>
        <i/>
        <sz val="11"/>
        <color theme="1"/>
        <rFont val="Calibri"/>
        <family val="2"/>
      </rPr>
      <t>12.d.3.a.</t>
    </r>
  </si>
  <si>
    <t>The owner or operator must inspect at least once each operating hour when hazardous waste during transferred from the transport vehicle (container) to the B/IF:</t>
  </si>
  <si>
    <t>266.111(e)(3)(i)</t>
  </si>
  <si>
    <r>
      <t>V.I.</t>
    </r>
    <r>
      <rPr>
        <i/>
        <sz val="11"/>
        <color theme="1"/>
        <rFont val="Calibri"/>
        <family val="2"/>
      </rPr>
      <t>12.d.3.a.1.</t>
    </r>
  </si>
  <si>
    <t>Overfill/spill control equipment to ensure it is in good working order</t>
  </si>
  <si>
    <t>266.111(e)(3)(i)(A)</t>
  </si>
  <si>
    <r>
      <t>V.I.</t>
    </r>
    <r>
      <rPr>
        <i/>
        <sz val="11"/>
        <color theme="1"/>
        <rFont val="Calibri"/>
        <family val="2"/>
      </rPr>
      <t>12.d.3.a.2.</t>
    </r>
  </si>
  <si>
    <t>The above ground portions of the direct transfer equipment to detect corrosion, erosion, or releases of waste</t>
  </si>
  <si>
    <t>266.111(e)(3)(i)(B)</t>
  </si>
  <si>
    <r>
      <t>V.I.</t>
    </r>
    <r>
      <rPr>
        <i/>
        <sz val="11"/>
        <color theme="1"/>
        <rFont val="Calibri"/>
        <family val="2"/>
      </rPr>
      <t>12.d.3.a.3.</t>
    </r>
  </si>
  <si>
    <t>Data from monitoring equipment and leak-detection equipment to ensure that the direct transfer equipment is being operated according to its design</t>
  </si>
  <si>
    <t>266.111(e)(3)(i)(C)</t>
  </si>
  <si>
    <r>
      <t>V.I.</t>
    </r>
    <r>
      <rPr>
        <i/>
        <sz val="11"/>
        <color theme="1"/>
        <rFont val="Calibri"/>
        <family val="2"/>
      </rPr>
      <t>12.d.3.b.</t>
    </r>
  </si>
  <si>
    <t>The owner or operator must inspect cathodic protection systems, if used, for proper functioning according to the schedule provided by § 265.195(b):</t>
  </si>
  <si>
    <t>266.111(e)(3)(ii)</t>
  </si>
  <si>
    <r>
      <t>V.I.</t>
    </r>
    <r>
      <rPr>
        <i/>
        <sz val="11"/>
        <color theme="1"/>
        <rFont val="Calibri"/>
        <family val="2"/>
      </rPr>
      <t>12.d.3.c.</t>
    </r>
  </si>
  <si>
    <t>Records of inspections made under this paragraph shall be maintained in the operating record at the facility, available for inspection at least 3 years from the inspection date</t>
  </si>
  <si>
    <t>266.111(e)(3)(iii)</t>
  </si>
  <si>
    <r>
      <t>V.I.</t>
    </r>
    <r>
      <rPr>
        <i/>
        <sz val="11"/>
        <color theme="1"/>
        <rFont val="Calibri"/>
        <family val="2"/>
      </rPr>
      <t>12.d.4.</t>
    </r>
  </si>
  <si>
    <t>Design and installation of new equipment. Must comply with § 265.192</t>
  </si>
  <si>
    <t>266.111(e)(4)</t>
  </si>
  <si>
    <r>
      <t>V.I.</t>
    </r>
    <r>
      <rPr>
        <i/>
        <sz val="11"/>
        <color theme="1"/>
        <rFont val="Calibri"/>
        <family val="2"/>
      </rPr>
      <t>12.d.5.</t>
    </r>
  </si>
  <si>
    <t>Response to leaks or spills must comply with § 265.196</t>
  </si>
  <si>
    <t>266.111(e)(5)</t>
  </si>
  <si>
    <r>
      <t>V.I.</t>
    </r>
    <r>
      <rPr>
        <i/>
        <sz val="11"/>
        <color theme="1"/>
        <rFont val="Calibri"/>
        <family val="2"/>
      </rPr>
      <t>12.d.6.</t>
    </r>
  </si>
  <si>
    <t>Owners and operators must comply with § 265.197 for Closure, except for § 265.197 (c)(2) through (c)(4)</t>
  </si>
  <si>
    <t>266.111(e)(6)</t>
  </si>
  <si>
    <t>V.J.</t>
  </si>
  <si>
    <t>335.152(a)(15); 264 subpart W</t>
  </si>
  <si>
    <r>
      <t>V.J.</t>
    </r>
    <r>
      <rPr>
        <i/>
        <sz val="11"/>
        <color theme="1"/>
        <rFont val="Calibri"/>
        <family val="2"/>
      </rPr>
      <t>~.</t>
    </r>
  </si>
  <si>
    <t>Submit a Drip Pad Engineering Report including at a minimum:</t>
  </si>
  <si>
    <t>264.570-573; 270.26</t>
  </si>
  <si>
    <t>V.J.1.</t>
  </si>
  <si>
    <t>Complete and submit Table V.J.1. - Drip Pads in hard copy and editable electronic format</t>
  </si>
  <si>
    <t>270.26(a)</t>
  </si>
  <si>
    <t>V.J.2.</t>
  </si>
  <si>
    <t>Complete and submit Table V.J.2. - Drip Pad Synthetic Liner System in hard copy and editable electronic format</t>
  </si>
  <si>
    <r>
      <t>V.J.3.</t>
    </r>
    <r>
      <rPr>
        <i/>
        <sz val="11"/>
        <color theme="1"/>
        <rFont val="Calibri"/>
        <family val="2"/>
      </rPr>
      <t>~.</t>
    </r>
  </si>
  <si>
    <t>Describe detailed plans and engineering report, including:</t>
  </si>
  <si>
    <t>The engineering report must address:</t>
  </si>
  <si>
    <r>
      <t>V.J.3.</t>
    </r>
    <r>
      <rPr>
        <i/>
        <sz val="11"/>
        <color theme="1"/>
        <rFont val="Calibri"/>
        <family val="2"/>
      </rPr>
      <t>~.a.</t>
    </r>
  </si>
  <si>
    <t>Design characteristics:</t>
  </si>
  <si>
    <t>264.573; 270.26(c)(1)</t>
  </si>
  <si>
    <r>
      <t>V.J.3.</t>
    </r>
    <r>
      <rPr>
        <i/>
        <sz val="11"/>
        <color theme="1"/>
        <rFont val="Calibri"/>
        <family val="2"/>
      </rPr>
      <t>~.a.1.</t>
    </r>
  </si>
  <si>
    <t>Constructed of non-earthen materials</t>
  </si>
  <si>
    <t>264.573(a)(1)</t>
  </si>
  <si>
    <r>
      <t>V.J.3.</t>
    </r>
    <r>
      <rPr>
        <i/>
        <sz val="11"/>
        <color theme="1"/>
        <rFont val="Calibri"/>
        <family val="2"/>
      </rPr>
      <t>~.a.2.</t>
    </r>
  </si>
  <si>
    <t>Sloped to free-drain treated wood drippage, rain, and other waters or solutions</t>
  </si>
  <si>
    <t>264.573(a)(2)</t>
  </si>
  <si>
    <r>
      <t>V.J.3.</t>
    </r>
    <r>
      <rPr>
        <i/>
        <sz val="11"/>
        <color theme="1"/>
        <rFont val="Calibri"/>
        <family val="2"/>
      </rPr>
      <t>~.a.3.</t>
    </r>
  </si>
  <si>
    <t>Curb or berm around the perimeter</t>
  </si>
  <si>
    <t>264.573(a)(3)</t>
  </si>
  <si>
    <r>
      <t>V.J.3.</t>
    </r>
    <r>
      <rPr>
        <i/>
        <sz val="11"/>
        <color theme="1"/>
        <rFont val="Calibri"/>
        <family val="2"/>
      </rPr>
      <t>~.a.4.</t>
    </r>
  </si>
  <si>
    <t>Hydraulic conductivity of less than or equal to 1x10-7 cm/s</t>
  </si>
  <si>
    <t>264.573(a)(4)(i)</t>
  </si>
  <si>
    <r>
      <t>V.J.3.</t>
    </r>
    <r>
      <rPr>
        <i/>
        <sz val="11"/>
        <color theme="1"/>
        <rFont val="Calibri"/>
        <family val="2"/>
      </rPr>
      <t>~.a.5.</t>
    </r>
  </si>
  <si>
    <t>Sufficient strength and thickness</t>
  </si>
  <si>
    <t>264.573(a)(5)</t>
  </si>
  <si>
    <r>
      <t>V.J.3.</t>
    </r>
    <r>
      <rPr>
        <i/>
        <sz val="11"/>
        <color theme="1"/>
        <rFont val="Calibri"/>
        <family val="2"/>
      </rPr>
      <t>~.b.</t>
    </r>
  </si>
  <si>
    <t>270.26(c)(2)</t>
  </si>
  <si>
    <t>V.J.3.a.</t>
  </si>
  <si>
    <t>V.J.3.b.</t>
  </si>
  <si>
    <t>V.J.3.c.</t>
  </si>
  <si>
    <t>V.J.3.d.</t>
  </si>
  <si>
    <t>V.J.3.e.</t>
  </si>
  <si>
    <t>V.J.3.f.</t>
  </si>
  <si>
    <t>Foundation design (settlement potential, bearing capacity/stability and potential for bottom heave blow-out)</t>
  </si>
  <si>
    <r>
      <t>V.J.3.</t>
    </r>
    <r>
      <rPr>
        <i/>
        <sz val="11"/>
        <color theme="1"/>
        <rFont val="Calibri"/>
        <family val="2"/>
      </rPr>
      <t>~.c.</t>
    </r>
  </si>
  <si>
    <t>For leakage collection system:</t>
  </si>
  <si>
    <t>V.J.3.g.</t>
  </si>
  <si>
    <t>Capacity of system:</t>
  </si>
  <si>
    <t>V.J.3.g.1.</t>
  </si>
  <si>
    <t>Rate of leakage removal</t>
  </si>
  <si>
    <t>V.J.3.g.2.</t>
  </si>
  <si>
    <t>V.J.3.g.3.</t>
  </si>
  <si>
    <t>Thickness of mounding &amp; maximum hydraulic head</t>
  </si>
  <si>
    <t>V.J.3.h.</t>
  </si>
  <si>
    <t>Pipe material and strength</t>
  </si>
  <si>
    <t>V.J.3.i.</t>
  </si>
  <si>
    <t>V.J.3.j.</t>
  </si>
  <si>
    <t>V.J.3.k.</t>
  </si>
  <si>
    <t>Drainage media specifications &amp; performance</t>
  </si>
  <si>
    <t>V.J.3.l.</t>
  </si>
  <si>
    <t>Analysis that shows pipe and pipe perforation size will prevent clogging</t>
  </si>
  <si>
    <t>V.J.3.m.</t>
  </si>
  <si>
    <r>
      <t>V.J.</t>
    </r>
    <r>
      <rPr>
        <i/>
        <sz val="11"/>
        <color theme="1"/>
        <rFont val="Calibri"/>
        <family val="2"/>
      </rPr>
      <t>4.</t>
    </r>
  </si>
  <si>
    <r>
      <t>Provide description of leak detection system (applies only if drip pads are constructed after 12/24/92 per 264.570(a)</t>
    </r>
    <r>
      <rPr>
        <sz val="11"/>
        <color theme="4"/>
        <rFont val="Calibri"/>
        <family val="2"/>
      </rPr>
      <t xml:space="preserve"> </t>
    </r>
  </si>
  <si>
    <t>270.26(c)(3)</t>
  </si>
  <si>
    <r>
      <t>V.J.</t>
    </r>
    <r>
      <rPr>
        <i/>
        <sz val="11"/>
        <color theme="1"/>
        <rFont val="Calibri"/>
        <family val="2"/>
      </rPr>
      <t>5.</t>
    </r>
  </si>
  <si>
    <t>Provide description of how drip pad will be maintained</t>
  </si>
  <si>
    <t>270.26(c)(4)</t>
  </si>
  <si>
    <r>
      <t>V.J.</t>
    </r>
    <r>
      <rPr>
        <i/>
        <sz val="11"/>
        <color theme="1"/>
        <rFont val="Calibri"/>
        <family val="2"/>
      </rPr>
      <t>6.</t>
    </r>
  </si>
  <si>
    <t>Provide description of the collection system</t>
  </si>
  <si>
    <t>270.26(c)(5)</t>
  </si>
  <si>
    <r>
      <t>V.J.</t>
    </r>
    <r>
      <rPr>
        <i/>
        <sz val="11"/>
        <color theme="1"/>
        <rFont val="Calibri"/>
        <family val="2"/>
      </rPr>
      <t>7.</t>
    </r>
  </si>
  <si>
    <t>Provide description of control of run-on</t>
  </si>
  <si>
    <t>270.26(c)(6)</t>
  </si>
  <si>
    <r>
      <t>V.J.</t>
    </r>
    <r>
      <rPr>
        <i/>
        <sz val="11"/>
        <color theme="1"/>
        <rFont val="Calibri"/>
        <family val="2"/>
      </rPr>
      <t>8.</t>
    </r>
  </si>
  <si>
    <t>Provide description of control of run-off</t>
  </si>
  <si>
    <t>270.26(c)(7)</t>
  </si>
  <si>
    <r>
      <t>V.J.</t>
    </r>
    <r>
      <rPr>
        <i/>
        <sz val="11"/>
        <color theme="1"/>
        <rFont val="Calibri"/>
        <family val="2"/>
      </rPr>
      <t>9.</t>
    </r>
  </si>
  <si>
    <t>Provide description of when drippage will be removed from collection system to prevent overflow</t>
  </si>
  <si>
    <t>270.26(c)(8)</t>
  </si>
  <si>
    <r>
      <t>V.J.</t>
    </r>
    <r>
      <rPr>
        <i/>
        <sz val="11"/>
        <color theme="1"/>
        <rFont val="Calibri"/>
        <family val="2"/>
      </rPr>
      <t>10.</t>
    </r>
  </si>
  <si>
    <t>Provide description of procedures for cleaning the drip pad (at least weekly)</t>
  </si>
  <si>
    <t>270.26(c)(9)</t>
  </si>
  <si>
    <r>
      <t>V.J.</t>
    </r>
    <r>
      <rPr>
        <i/>
        <sz val="11"/>
        <color theme="1"/>
        <rFont val="Calibri"/>
        <family val="2"/>
      </rPr>
      <t>11.</t>
    </r>
  </si>
  <si>
    <t>Provide description of operating practices and procedures</t>
  </si>
  <si>
    <t>264.573; 270.26(c)(10)</t>
  </si>
  <si>
    <r>
      <t>V.J.</t>
    </r>
    <r>
      <rPr>
        <i/>
        <sz val="11"/>
        <color theme="1"/>
        <rFont val="Calibri"/>
        <family val="2"/>
      </rPr>
      <t>12.</t>
    </r>
  </si>
  <si>
    <t>Provide description of removal procedures for waste</t>
  </si>
  <si>
    <t>270.26(c)(11)</t>
  </si>
  <si>
    <r>
      <t>V.J.</t>
    </r>
    <r>
      <rPr>
        <i/>
        <sz val="11"/>
        <color theme="1"/>
        <rFont val="Calibri"/>
        <family val="2"/>
      </rPr>
      <t>13.</t>
    </r>
  </si>
  <si>
    <t>Provide description of collection and holding units for run-on/off are emptied</t>
  </si>
  <si>
    <t>270.26(c)(12)</t>
  </si>
  <si>
    <r>
      <t>V.J.</t>
    </r>
    <r>
      <rPr>
        <i/>
        <sz val="11"/>
        <color theme="1"/>
        <rFont val="Calibri"/>
        <family val="2"/>
      </rPr>
      <t>14.</t>
    </r>
  </si>
  <si>
    <t>Provide description of process equipment used if treatment is carried out on the drippad;</t>
  </si>
  <si>
    <t>270.26(c)(13)</t>
  </si>
  <si>
    <r>
      <t>V.J.</t>
    </r>
    <r>
      <rPr>
        <i/>
        <sz val="11"/>
        <color theme="1"/>
        <rFont val="Calibri"/>
        <family val="2"/>
      </rPr>
      <t>15.</t>
    </r>
  </si>
  <si>
    <t>Provide descriptions of inspection requirements in accordance with 264.573 and 270.14(b)(5)</t>
  </si>
  <si>
    <t>270.26(c)(14)</t>
  </si>
  <si>
    <r>
      <t>V.J.</t>
    </r>
    <r>
      <rPr>
        <i/>
        <sz val="11"/>
        <color theme="1"/>
        <rFont val="Calibri"/>
        <family val="2"/>
      </rPr>
      <t>16.</t>
    </r>
  </si>
  <si>
    <t>Provide description of how HW residues and contaminated materials will be removed from Drip Pads at closure</t>
  </si>
  <si>
    <t>270.26(c)(16)</t>
  </si>
  <si>
    <r>
      <t>V.J.</t>
    </r>
    <r>
      <rPr>
        <i/>
        <sz val="11"/>
        <color theme="1"/>
        <rFont val="Calibri"/>
        <family val="2"/>
      </rPr>
      <t>17.</t>
    </r>
  </si>
  <si>
    <t>If applicant elects to comply with 264.572(b) instead of 264.572(a), demonstrate the drip pad has the following:</t>
  </si>
  <si>
    <t>264.573(b)</t>
  </si>
  <si>
    <r>
      <t>V.J.</t>
    </r>
    <r>
      <rPr>
        <i/>
        <sz val="11"/>
        <color theme="1"/>
        <rFont val="Calibri"/>
        <family val="2"/>
      </rPr>
      <t>17.a.</t>
    </r>
  </si>
  <si>
    <t>Synthetic liner installed below the drip pad. The liner must have: sufficient thickness and strength, foundation capable of supporting; and installed to cover all surrounding land that could come into contact with waste</t>
  </si>
  <si>
    <t>264.573(b)(1)</t>
  </si>
  <si>
    <r>
      <t>V.J.</t>
    </r>
    <r>
      <rPr>
        <i/>
        <sz val="11"/>
        <color theme="1"/>
        <rFont val="Calibri"/>
        <family val="2"/>
      </rPr>
      <t>17.b.</t>
    </r>
  </si>
  <si>
    <t>Leakage detection system installed above the liner and must be/have:</t>
  </si>
  <si>
    <t>264.573(b)(2)</t>
  </si>
  <si>
    <r>
      <t>V.J.</t>
    </r>
    <r>
      <rPr>
        <i/>
        <sz val="11"/>
        <color theme="1"/>
        <rFont val="Calibri"/>
        <family val="2"/>
      </rPr>
      <t>17.b.1.</t>
    </r>
  </si>
  <si>
    <t>Chemically resistant</t>
  </si>
  <si>
    <t>264.573(b)(2)(i)(A)</t>
  </si>
  <si>
    <r>
      <t>V.J.</t>
    </r>
    <r>
      <rPr>
        <i/>
        <sz val="11"/>
        <color theme="1"/>
        <rFont val="Calibri"/>
        <family val="2"/>
      </rPr>
      <t>17.b.2.</t>
    </r>
  </si>
  <si>
    <t>264.573(b)(2)(i)(B)</t>
  </si>
  <si>
    <r>
      <t>V.J.</t>
    </r>
    <r>
      <rPr>
        <i/>
        <sz val="11"/>
        <color theme="1"/>
        <rFont val="Calibri"/>
        <family val="2"/>
      </rPr>
      <t>17.b.3.</t>
    </r>
  </si>
  <si>
    <t>Prevention of clogging</t>
  </si>
  <si>
    <t>264.573(b)(2)(ii)</t>
  </si>
  <si>
    <r>
      <t>V.J.</t>
    </r>
    <r>
      <rPr>
        <i/>
        <sz val="11"/>
        <color theme="1"/>
        <rFont val="Calibri"/>
        <family val="2"/>
      </rPr>
      <t>17.b.4.</t>
    </r>
  </si>
  <si>
    <t>Designed to detect failure</t>
  </si>
  <si>
    <t>264.573(b)(2)(iii)</t>
  </si>
  <si>
    <r>
      <t>V.J.</t>
    </r>
    <r>
      <rPr>
        <i/>
        <sz val="11"/>
        <color theme="1"/>
        <rFont val="Calibri"/>
        <family val="2"/>
      </rPr>
      <t>17.c.</t>
    </r>
  </si>
  <si>
    <t>Leakage detection system above the liner designed to collect leakage from the drip pad.  Permittee must record, etc. any leakage collected</t>
  </si>
  <si>
    <t>264.573(b)(3)</t>
  </si>
  <si>
    <r>
      <t>V.J.</t>
    </r>
    <r>
      <rPr>
        <i/>
        <sz val="11"/>
        <color theme="1"/>
        <rFont val="Calibri"/>
        <family val="2"/>
      </rPr>
      <t>18.</t>
    </r>
  </si>
  <si>
    <t xml:space="preserve">Describe how you will ensure drip pads are free of cracks, gaps, corrosion or other deterioration </t>
  </si>
  <si>
    <t>264.573(c)</t>
  </si>
  <si>
    <r>
      <t>V.J.</t>
    </r>
    <r>
      <rPr>
        <i/>
        <sz val="11"/>
        <color theme="1"/>
        <rFont val="Calibri"/>
        <family val="2"/>
      </rPr>
      <t>19.</t>
    </r>
  </si>
  <si>
    <t>Demonstrate how the drip pad is designed to convey, drain, and collect liquid resulting from drippage or precipitation to prevent run-off</t>
  </si>
  <si>
    <t>264.573(d)</t>
  </si>
  <si>
    <r>
      <t>V.J.</t>
    </r>
    <r>
      <rPr>
        <i/>
        <sz val="11"/>
        <color theme="1"/>
        <rFont val="Calibri"/>
        <family val="2"/>
      </rPr>
      <t>20.</t>
    </r>
  </si>
  <si>
    <t>Unless protected by structure described in 264.570 (b) ensure drip pads have run-on control system (TCEQ recommends 25-yr, 24-hr rainfall event)</t>
  </si>
  <si>
    <t>264.573(e)</t>
  </si>
  <si>
    <r>
      <t>V.J.</t>
    </r>
    <r>
      <rPr>
        <i/>
        <sz val="11"/>
        <color theme="1"/>
        <rFont val="Calibri"/>
        <family val="2"/>
      </rPr>
      <t>21.</t>
    </r>
  </si>
  <si>
    <t>Unless protected by structure described in 264.570 (b) ensure drip pads have run-off control system (TCEQ recommends 25-yr, 24-hr rainfall event)</t>
  </si>
  <si>
    <t>264.573(f)</t>
  </si>
  <si>
    <r>
      <t>V.J.</t>
    </r>
    <r>
      <rPr>
        <i/>
        <sz val="11"/>
        <color theme="1"/>
        <rFont val="Calibri"/>
        <family val="2"/>
      </rPr>
      <t>22.</t>
    </r>
  </si>
  <si>
    <t>Describe the means of overflow prevention</t>
  </si>
  <si>
    <t>264.573(h)</t>
  </si>
  <si>
    <r>
      <t>V.J.</t>
    </r>
    <r>
      <rPr>
        <i/>
        <sz val="11"/>
        <color theme="1"/>
        <rFont val="Calibri"/>
        <family val="2"/>
      </rPr>
      <t>23.</t>
    </r>
  </si>
  <si>
    <t>Indicate the inspection frequency</t>
  </si>
  <si>
    <t>264.573(i)</t>
  </si>
  <si>
    <r>
      <t>V.J.</t>
    </r>
    <r>
      <rPr>
        <i/>
        <sz val="11"/>
        <color theme="1"/>
        <rFont val="Calibri"/>
        <family val="2"/>
      </rPr>
      <t>24.</t>
    </r>
  </si>
  <si>
    <t>Describe procedures that ensure all hazardous waste (HW) is held on drip pad until drippage ceases</t>
  </si>
  <si>
    <t>264.573(k)</t>
  </si>
  <si>
    <r>
      <t>V.J.</t>
    </r>
    <r>
      <rPr>
        <i/>
        <sz val="11"/>
        <color theme="1"/>
        <rFont val="Calibri"/>
        <family val="2"/>
      </rPr>
      <t>25.</t>
    </r>
  </si>
  <si>
    <t>Describe procedures that ensure run-on/off removed ASAP after storms</t>
  </si>
  <si>
    <t>264.573(l)</t>
  </si>
  <si>
    <r>
      <t>V.J.</t>
    </r>
    <r>
      <rPr>
        <i/>
        <sz val="11"/>
        <color theme="1"/>
        <rFont val="Calibri"/>
        <family val="2"/>
      </rPr>
      <t>26.</t>
    </r>
  </si>
  <si>
    <t>Management of release of HW from the drip pad: Provide a plan of removing wastes, caused by a release of HW (e.g., leakage from leak detection system), that includes:</t>
  </si>
  <si>
    <t>264.573(m) 264.573(m)(1)</t>
  </si>
  <si>
    <r>
      <t>V.J.</t>
    </r>
    <r>
      <rPr>
        <i/>
        <sz val="11"/>
        <color theme="1"/>
        <rFont val="Calibri"/>
        <family val="2"/>
      </rPr>
      <t>26.a.</t>
    </r>
  </si>
  <si>
    <t>Documentation of record of discovery</t>
  </si>
  <si>
    <t>264.573(m)(1)(i)</t>
  </si>
  <si>
    <r>
      <t>V.J.</t>
    </r>
    <r>
      <rPr>
        <i/>
        <sz val="11"/>
        <color theme="1"/>
        <rFont val="Calibri"/>
        <family val="2"/>
      </rPr>
      <t>26.b.</t>
    </r>
  </si>
  <si>
    <t>Documentation of the portion of the drip pad involved</t>
  </si>
  <si>
    <t>264.573(m)(1)(ii)</t>
  </si>
  <si>
    <r>
      <t>V.J.</t>
    </r>
    <r>
      <rPr>
        <i/>
        <sz val="11"/>
        <color theme="1"/>
        <rFont val="Calibri"/>
        <family val="2"/>
      </rPr>
      <t>26.c.</t>
    </r>
  </si>
  <si>
    <t>Steps necessary to repair and clean-up release</t>
  </si>
  <si>
    <t>264.573(m)(1)(iii)</t>
  </si>
  <si>
    <r>
      <t>V.J.</t>
    </r>
    <r>
      <rPr>
        <i/>
        <sz val="11"/>
        <color theme="1"/>
        <rFont val="Calibri"/>
        <family val="2"/>
      </rPr>
      <t>26.d.</t>
    </r>
  </si>
  <si>
    <t>Notification of the Regional office and Ex. Director</t>
  </si>
  <si>
    <t>264.573(m)(1)(iv)</t>
  </si>
  <si>
    <r>
      <t>V.J.</t>
    </r>
    <r>
      <rPr>
        <i/>
        <sz val="11"/>
        <color theme="1"/>
        <rFont val="Calibri"/>
        <family val="2"/>
      </rPr>
      <t>27.</t>
    </r>
  </si>
  <si>
    <t xml:space="preserve">Provide documentation of procedures to maintain records in the facility </t>
  </si>
  <si>
    <t>264.573(o)</t>
  </si>
  <si>
    <r>
      <t>V.J.</t>
    </r>
    <r>
      <rPr>
        <i/>
        <sz val="11"/>
        <color theme="1"/>
        <rFont val="Calibri"/>
        <family val="2"/>
      </rPr>
      <t>28.</t>
    </r>
  </si>
  <si>
    <t>Provide assessment of existing pad integrity:  including written plan for upgrading, repairing and modifying to meet the requirements of 264.573(b) and PE certification</t>
  </si>
  <si>
    <r>
      <t>V.J.</t>
    </r>
    <r>
      <rPr>
        <i/>
        <sz val="11"/>
        <color theme="1"/>
        <rFont val="Calibri"/>
        <family val="2"/>
      </rPr>
      <t>29.</t>
    </r>
  </si>
  <si>
    <t>Provide certification requirements sealed, signed and dated by a licensed professional engineer with current Texas registration along with the Registered Engineering Firm’s name and Registration Number</t>
  </si>
  <si>
    <t>264.571(a); 264.573(a)(4)(ii); 264.573(g); 264.573(m)(3); 270.26(c)(15)</t>
  </si>
  <si>
    <t>V.K.</t>
  </si>
  <si>
    <t>335.152(a)(16); 270.23</t>
  </si>
  <si>
    <r>
      <t>V.K.</t>
    </r>
    <r>
      <rPr>
        <i/>
        <sz val="11"/>
        <color theme="1"/>
        <rFont val="Calibri"/>
        <family val="2"/>
      </rPr>
      <t>~.</t>
    </r>
  </si>
  <si>
    <t>Submit a Miscellaneous Unit(s) Engineering Report including the following at a minimum:</t>
  </si>
  <si>
    <t>264.600-602</t>
  </si>
  <si>
    <t>V.K.1.</t>
  </si>
  <si>
    <t>Complete and submit Table V.K - Miscellaneous Units in hard copy and editable electronic format</t>
  </si>
  <si>
    <t>V.K.2.</t>
  </si>
  <si>
    <t>Provide application information on design requirements of 305 and 335 and 264 subparts I through O; Part 270; Part 63, subpart EEE; and Part 146, as appropriate</t>
  </si>
  <si>
    <t>264.601(a)</t>
  </si>
  <si>
    <t>V.K.3.</t>
  </si>
  <si>
    <t>For units which involves combustion, provide emission data or trial burn plan; complete Tables V.H.1-5 (for incinerators) or Tables V.I.1-5 (for BIFs)</t>
  </si>
  <si>
    <r>
      <t>V.K.</t>
    </r>
    <r>
      <rPr>
        <i/>
        <sz val="11"/>
        <color theme="1"/>
        <rFont val="Calibri"/>
        <family val="2"/>
      </rPr>
      <t>4.</t>
    </r>
  </si>
  <si>
    <t>Provide Engineering Report including the following:</t>
  </si>
  <si>
    <r>
      <t>V.K.</t>
    </r>
    <r>
      <rPr>
        <i/>
        <sz val="11"/>
        <color theme="1"/>
        <rFont val="Calibri"/>
        <family val="2"/>
      </rPr>
      <t>4.a.</t>
    </r>
  </si>
  <si>
    <t>Air Quality Addendum should be completed, Section IX of Part B</t>
  </si>
  <si>
    <r>
      <t>V.K.</t>
    </r>
    <r>
      <rPr>
        <i/>
        <sz val="11"/>
        <color theme="1"/>
        <rFont val="Calibri"/>
        <family val="2"/>
      </rPr>
      <t>4.b.</t>
    </r>
  </si>
  <si>
    <t>Plans and description of the design, construction, and operation of the miscellaneous units</t>
  </si>
  <si>
    <r>
      <t>V.K.</t>
    </r>
    <r>
      <rPr>
        <i/>
        <sz val="11"/>
        <color theme="1"/>
        <rFont val="Calibri"/>
        <family val="2"/>
      </rPr>
      <t>4.c.</t>
    </r>
  </si>
  <si>
    <t>Physical characteristics of materials in construction of the miscellaneous unit</t>
  </si>
  <si>
    <r>
      <t>V.K.</t>
    </r>
    <r>
      <rPr>
        <i/>
        <sz val="11"/>
        <color theme="1"/>
        <rFont val="Calibri"/>
        <family val="2"/>
      </rPr>
      <t>4.d.</t>
    </r>
  </si>
  <si>
    <t>Address prevention of releases to groundwater or subsurface environment:</t>
  </si>
  <si>
    <r>
      <t>V.K.</t>
    </r>
    <r>
      <rPr>
        <i/>
        <sz val="11"/>
        <color theme="1"/>
        <rFont val="Calibri"/>
        <family val="2"/>
      </rPr>
      <t>4.d.1.</t>
    </r>
  </si>
  <si>
    <t>The volume and physical and chemical characteristics of the waste in the unit, including its potential for migration through soil, liners, or other containing structures;</t>
  </si>
  <si>
    <t>264.601(a)(1)</t>
  </si>
  <si>
    <r>
      <t>V.K.</t>
    </r>
    <r>
      <rPr>
        <i/>
        <sz val="11"/>
        <color theme="1"/>
        <rFont val="Calibri"/>
        <family val="2"/>
      </rPr>
      <t>4.d.2.</t>
    </r>
  </si>
  <si>
    <t>Hydrogeologic/geologic of the unit and area</t>
  </si>
  <si>
    <t>264.601(a)(2)</t>
  </si>
  <si>
    <r>
      <t>V.K.</t>
    </r>
    <r>
      <rPr>
        <i/>
        <sz val="11"/>
        <color theme="1"/>
        <rFont val="Calibri"/>
        <family val="2"/>
      </rPr>
      <t>4.d.3.</t>
    </r>
  </si>
  <si>
    <t>Quality of groundwater</t>
  </si>
  <si>
    <t>264.601(a)(3)</t>
  </si>
  <si>
    <r>
      <t>V.K.</t>
    </r>
    <r>
      <rPr>
        <i/>
        <sz val="11"/>
        <color theme="1"/>
        <rFont val="Calibri"/>
        <family val="2"/>
      </rPr>
      <t>4.d.4.</t>
    </r>
  </si>
  <si>
    <t>Quantity and flow direction</t>
  </si>
  <si>
    <t>264.601(a)(4)</t>
  </si>
  <si>
    <r>
      <t>V.K.</t>
    </r>
    <r>
      <rPr>
        <i/>
        <sz val="11"/>
        <color theme="1"/>
        <rFont val="Calibri"/>
        <family val="2"/>
      </rPr>
      <t>4.d.5.</t>
    </r>
  </si>
  <si>
    <t>Proximity to groundwater users and rates</t>
  </si>
  <si>
    <t>264.601(a)(5)</t>
  </si>
  <si>
    <r>
      <t>V.K.</t>
    </r>
    <r>
      <rPr>
        <i/>
        <sz val="11"/>
        <color theme="1"/>
        <rFont val="Calibri"/>
        <family val="2"/>
      </rPr>
      <t>4.d.6.</t>
    </r>
  </si>
  <si>
    <t>Land use</t>
  </si>
  <si>
    <t>264.601(a)(6)</t>
  </si>
  <si>
    <r>
      <t>V.K.</t>
    </r>
    <r>
      <rPr>
        <i/>
        <sz val="11"/>
        <color theme="1"/>
        <rFont val="Calibri"/>
        <family val="2"/>
      </rPr>
      <t>4.d.7.</t>
    </r>
  </si>
  <si>
    <t>Potential to affect surface waters</t>
  </si>
  <si>
    <t>264.601(a)(7)</t>
  </si>
  <si>
    <r>
      <t>V.K.</t>
    </r>
    <r>
      <rPr>
        <i/>
        <sz val="11"/>
        <color theme="1"/>
        <rFont val="Calibri"/>
        <family val="2"/>
      </rPr>
      <t>4.d.8</t>
    </r>
    <r>
      <rPr>
        <sz val="11"/>
        <color theme="1"/>
        <rFont val="Calibri"/>
        <family val="2"/>
      </rPr>
      <t>.</t>
    </r>
  </si>
  <si>
    <t>Potential for health risks</t>
  </si>
  <si>
    <t>264.601(a)(8)</t>
  </si>
  <si>
    <r>
      <t>V.K.</t>
    </r>
    <r>
      <rPr>
        <i/>
        <sz val="11"/>
        <color theme="1"/>
        <rFont val="Calibri"/>
        <family val="2"/>
      </rPr>
      <t>4.d.9.</t>
    </r>
  </si>
  <si>
    <t>Potential for damage by exposure</t>
  </si>
  <si>
    <t>264.601(a)(9)</t>
  </si>
  <si>
    <r>
      <t>V.K.</t>
    </r>
    <r>
      <rPr>
        <i/>
        <sz val="11"/>
        <color theme="1"/>
        <rFont val="Calibri"/>
        <family val="2"/>
      </rPr>
      <t>4.e.</t>
    </r>
  </si>
  <si>
    <t>Prevention of adverse effects through surface water considering:</t>
  </si>
  <si>
    <t>264.601(b)</t>
  </si>
  <si>
    <r>
      <t>V.K.</t>
    </r>
    <r>
      <rPr>
        <i/>
        <sz val="11"/>
        <color theme="1"/>
        <rFont val="Calibri"/>
        <family val="2"/>
      </rPr>
      <t>4.e.1.</t>
    </r>
  </si>
  <si>
    <t>Amount and characteristics of wastes</t>
  </si>
  <si>
    <t>264.601(b)(1)</t>
  </si>
  <si>
    <r>
      <t>V.K.</t>
    </r>
    <r>
      <rPr>
        <i/>
        <sz val="11"/>
        <color theme="1"/>
        <rFont val="Calibri"/>
        <family val="2"/>
      </rPr>
      <t>4.e.2.</t>
    </r>
  </si>
  <si>
    <t>Confining and collecting systems</t>
  </si>
  <si>
    <t>264.601(b)(2)</t>
  </si>
  <si>
    <r>
      <t>V.K.</t>
    </r>
    <r>
      <rPr>
        <i/>
        <sz val="11"/>
        <color theme="1"/>
        <rFont val="Calibri"/>
        <family val="2"/>
      </rPr>
      <t>4.e.3.</t>
    </r>
  </si>
  <si>
    <t>Hydrogeologic characteristics &amp; topography of unit &amp; area</t>
  </si>
  <si>
    <t>264.601(b)(3)</t>
  </si>
  <si>
    <r>
      <t>V.K.</t>
    </r>
    <r>
      <rPr>
        <i/>
        <sz val="11"/>
        <color theme="1"/>
        <rFont val="Calibri"/>
        <family val="2"/>
      </rPr>
      <t>4.e.4.</t>
    </r>
  </si>
  <si>
    <t>Patterns of precipitation</t>
  </si>
  <si>
    <t>264.601(b)(4)</t>
  </si>
  <si>
    <r>
      <t>V.K.</t>
    </r>
    <r>
      <rPr>
        <i/>
        <sz val="11"/>
        <color theme="1"/>
        <rFont val="Calibri"/>
        <family val="2"/>
      </rPr>
      <t>4.e.5.</t>
    </r>
  </si>
  <si>
    <t>Quality, quantity, direction of groundwater flow</t>
  </si>
  <si>
    <t>264.601(b)(5)</t>
  </si>
  <si>
    <r>
      <t>V.K.</t>
    </r>
    <r>
      <rPr>
        <i/>
        <sz val="11"/>
        <color theme="1"/>
        <rFont val="Calibri"/>
        <family val="2"/>
      </rPr>
      <t>4.e.6.</t>
    </r>
  </si>
  <si>
    <t>Proximity to surface waters &amp; soils</t>
  </si>
  <si>
    <t>264.601(b)(6)</t>
  </si>
  <si>
    <r>
      <t>V.K.</t>
    </r>
    <r>
      <rPr>
        <i/>
        <sz val="11"/>
        <color theme="1"/>
        <rFont val="Calibri"/>
        <family val="2"/>
      </rPr>
      <t>4.e.7.</t>
    </r>
  </si>
  <si>
    <t>Uses &amp; quality standards for surface waters</t>
  </si>
  <si>
    <t>264.601(b)(7)</t>
  </si>
  <si>
    <r>
      <t>V.K.</t>
    </r>
    <r>
      <rPr>
        <i/>
        <sz val="11"/>
        <color theme="1"/>
        <rFont val="Calibri"/>
        <family val="2"/>
      </rPr>
      <t>4.e.8.</t>
    </r>
  </si>
  <si>
    <t>Quality of surface waters &amp; soils</t>
  </si>
  <si>
    <t>264.601(b)(8)</t>
  </si>
  <si>
    <r>
      <t>V.K.</t>
    </r>
    <r>
      <rPr>
        <i/>
        <sz val="11"/>
        <color theme="1"/>
        <rFont val="Calibri"/>
        <family val="2"/>
      </rPr>
      <t>4.e.9.</t>
    </r>
  </si>
  <si>
    <t>264.601(b)(9)</t>
  </si>
  <si>
    <r>
      <t>V.K.</t>
    </r>
    <r>
      <rPr>
        <i/>
        <sz val="11"/>
        <color theme="1"/>
        <rFont val="Calibri"/>
        <family val="2"/>
      </rPr>
      <t>4.e.10.</t>
    </r>
  </si>
  <si>
    <t>264.601(b)(10)</t>
  </si>
  <si>
    <r>
      <t>V.K.</t>
    </r>
    <r>
      <rPr>
        <i/>
        <sz val="11"/>
        <color theme="1"/>
        <rFont val="Calibri"/>
        <family val="2"/>
      </rPr>
      <t>4.e.11.</t>
    </r>
  </si>
  <si>
    <t>264.601(b)(11)</t>
  </si>
  <si>
    <r>
      <t>V.K.</t>
    </r>
    <r>
      <rPr>
        <i/>
        <sz val="11"/>
        <color theme="1"/>
        <rFont val="Calibri"/>
        <family val="2"/>
      </rPr>
      <t>4.f.</t>
    </r>
  </si>
  <si>
    <t>Prevention of releases through air:</t>
  </si>
  <si>
    <t>264.601(c)</t>
  </si>
  <si>
    <r>
      <t>V.K.</t>
    </r>
    <r>
      <rPr>
        <i/>
        <sz val="11"/>
        <color theme="1"/>
        <rFont val="Calibri"/>
        <family val="2"/>
      </rPr>
      <t>4.f.1.</t>
    </r>
  </si>
  <si>
    <t>Amount &amp; characteristics of waste</t>
  </si>
  <si>
    <t>264.601(c)(1)</t>
  </si>
  <si>
    <r>
      <t>V.K.</t>
    </r>
    <r>
      <rPr>
        <i/>
        <sz val="11"/>
        <color theme="1"/>
        <rFont val="Calibri"/>
        <family val="2"/>
      </rPr>
      <t>4.f.2.</t>
    </r>
  </si>
  <si>
    <t>Effectiveness of systems to prevent emissions</t>
  </si>
  <si>
    <t>264.601(c)(2)</t>
  </si>
  <si>
    <r>
      <t>V.K.</t>
    </r>
    <r>
      <rPr>
        <i/>
        <sz val="11"/>
        <color theme="1"/>
        <rFont val="Calibri"/>
        <family val="2"/>
      </rPr>
      <t>4.f.3.</t>
    </r>
  </si>
  <si>
    <t>Operating characteristics</t>
  </si>
  <si>
    <t>264.601(c)(3)</t>
  </si>
  <si>
    <r>
      <t>V.K.</t>
    </r>
    <r>
      <rPr>
        <i/>
        <sz val="11"/>
        <color theme="1"/>
        <rFont val="Calibri"/>
        <family val="2"/>
      </rPr>
      <t>4.f.4.</t>
    </r>
  </si>
  <si>
    <t>Meteorologic &amp; topographic characteristics surrounding area</t>
  </si>
  <si>
    <t>264.601(c)(4)</t>
  </si>
  <si>
    <r>
      <t>V.K.</t>
    </r>
    <r>
      <rPr>
        <i/>
        <sz val="11"/>
        <color theme="1"/>
        <rFont val="Calibri"/>
        <family val="2"/>
      </rPr>
      <t>4.f.5.</t>
    </r>
  </si>
  <si>
    <t>Local air quality</t>
  </si>
  <si>
    <t>264.601(c)(5)</t>
  </si>
  <si>
    <r>
      <t>V.K.</t>
    </r>
    <r>
      <rPr>
        <i/>
        <sz val="11"/>
        <color theme="1"/>
        <rFont val="Calibri"/>
        <family val="2"/>
      </rPr>
      <t>4.f.6.</t>
    </r>
  </si>
  <si>
    <t>264.601(c)(6)</t>
  </si>
  <si>
    <r>
      <t>V.K.</t>
    </r>
    <r>
      <rPr>
        <i/>
        <sz val="11"/>
        <color theme="1"/>
        <rFont val="Calibri"/>
        <family val="2"/>
      </rPr>
      <t>4.f.7.</t>
    </r>
  </si>
  <si>
    <t>The potential for damage to domestic animals, wildlife, crops, vegetation, and physical structures caused by exposure to waste constituent</t>
  </si>
  <si>
    <t>264.601(c)(7)</t>
  </si>
  <si>
    <r>
      <t>V.K.</t>
    </r>
    <r>
      <rPr>
        <i/>
        <sz val="11"/>
        <color theme="1"/>
        <rFont val="Calibri"/>
        <family val="2"/>
      </rPr>
      <t>4.g.</t>
    </r>
  </si>
  <si>
    <t>Monitoring, analysis, inspection, response, reporting and corrective action</t>
  </si>
  <si>
    <r>
      <t>V.K.</t>
    </r>
    <r>
      <rPr>
        <i/>
        <sz val="11"/>
        <color theme="1"/>
        <rFont val="Calibri"/>
        <family val="2"/>
      </rPr>
      <t>4.h.</t>
    </r>
  </si>
  <si>
    <t>Detailed hydrologic, geologic, and meteorologic assessments and land use maps</t>
  </si>
  <si>
    <t>270.23 (b)</t>
  </si>
  <si>
    <r>
      <t>V.K.</t>
    </r>
    <r>
      <rPr>
        <i/>
        <sz val="11"/>
        <color theme="1"/>
        <rFont val="Calibri"/>
        <family val="2"/>
      </rPr>
      <t>4.i.</t>
    </r>
  </si>
  <si>
    <t>Information on the potential pathways of exposure of humans or environmental receptors to hazardous waste or hazardous constituents and on the potential magnitude and nature of such exposures.</t>
  </si>
  <si>
    <t>270.23(c)</t>
  </si>
  <si>
    <r>
      <t>V.K.</t>
    </r>
    <r>
      <rPr>
        <i/>
        <sz val="11"/>
        <color theme="1"/>
        <rFont val="Calibri"/>
        <family val="2"/>
      </rPr>
      <t>4.j.</t>
    </r>
  </si>
  <si>
    <t>Laboratory testing area</t>
  </si>
  <si>
    <t>270.23(d)</t>
  </si>
  <si>
    <r>
      <t>V.K.</t>
    </r>
    <r>
      <rPr>
        <i/>
        <sz val="11"/>
        <color theme="1"/>
        <rFont val="Calibri"/>
        <family val="2"/>
      </rPr>
      <t>4.k.</t>
    </r>
  </si>
  <si>
    <t>Any additional information determined by the Director for evaluation of unit and environmental performance standards of 264.100(b)</t>
  </si>
  <si>
    <t>270.23(e)</t>
  </si>
  <si>
    <r>
      <t>V.K.</t>
    </r>
    <r>
      <rPr>
        <i/>
        <sz val="11"/>
        <color theme="1"/>
        <rFont val="Calibri"/>
        <family val="2"/>
      </rPr>
      <t>5.</t>
    </r>
  </si>
  <si>
    <t>Provide detailed plans and specifications individually sealed and dated by a licensed professional engineer with current Texas registration along with the Registered Engineering Firm's name and Registration Number</t>
  </si>
  <si>
    <t>V.L.</t>
  </si>
  <si>
    <t>335.152(a)(20); 264 Subpart DD</t>
  </si>
  <si>
    <r>
      <t>V.L.</t>
    </r>
    <r>
      <rPr>
        <i/>
        <sz val="11"/>
        <color theme="1"/>
        <rFont val="Calibri"/>
        <family val="2"/>
      </rPr>
      <t>~.</t>
    </r>
  </si>
  <si>
    <t>264.1100-1101(c)(3) and 264.1101(d-e)</t>
  </si>
  <si>
    <r>
      <t>V.L.</t>
    </r>
    <r>
      <rPr>
        <i/>
        <sz val="11"/>
        <color theme="1"/>
        <rFont val="Calibri"/>
        <family val="2"/>
      </rPr>
      <t>1.</t>
    </r>
  </si>
  <si>
    <t>Complete and submit Table V.L. - Containment Buildings in hard copy and editable electronic format</t>
  </si>
  <si>
    <r>
      <t>V.L.</t>
    </r>
    <r>
      <rPr>
        <i/>
        <sz val="11"/>
        <color theme="1"/>
        <rFont val="Calibri"/>
        <family val="2"/>
      </rPr>
      <t>2.</t>
    </r>
  </si>
  <si>
    <t>Provide plans and description of the design, construction, and operation of the containment building:</t>
  </si>
  <si>
    <r>
      <t>V.L.</t>
    </r>
    <r>
      <rPr>
        <i/>
        <sz val="11"/>
        <color theme="1"/>
        <rFont val="Calibri"/>
        <family val="2"/>
      </rPr>
      <t>2.a.</t>
    </r>
  </si>
  <si>
    <t>Completely enclosed to prevent precipitation, wind, and run-on</t>
  </si>
  <si>
    <t>264.1101(a)(1)</t>
  </si>
  <si>
    <r>
      <t>V.L.</t>
    </r>
    <r>
      <rPr>
        <i/>
        <sz val="11"/>
        <color theme="1"/>
        <rFont val="Calibri"/>
        <family val="2"/>
      </rPr>
      <t>2.b.</t>
    </r>
  </si>
  <si>
    <t>Should be constructed with structural strength and thickness and address:</t>
  </si>
  <si>
    <t>264.1101(a)(2)</t>
  </si>
  <si>
    <r>
      <t>V.L.</t>
    </r>
    <r>
      <rPr>
        <i/>
        <sz val="11"/>
        <color theme="1"/>
        <rFont val="Calibri"/>
        <family val="2"/>
      </rPr>
      <t>2.b.1.</t>
    </r>
  </si>
  <si>
    <t>Primary barrier against fugitive dust emissions</t>
  </si>
  <si>
    <t>264.1101(a)(2)(i)</t>
  </si>
  <si>
    <r>
      <t>V.L.</t>
    </r>
    <r>
      <rPr>
        <i/>
        <sz val="11"/>
        <color theme="1"/>
        <rFont val="Calibri"/>
        <family val="2"/>
      </rPr>
      <t>2.b.2.</t>
    </r>
  </si>
  <si>
    <t>Ability to prevent wastes from migration</t>
  </si>
  <si>
    <t>264.1101(a)(2)(ii)</t>
  </si>
  <si>
    <r>
      <t>V.L.</t>
    </r>
    <r>
      <rPr>
        <i/>
        <sz val="11"/>
        <color theme="1"/>
        <rFont val="Calibri"/>
        <family val="2"/>
      </rPr>
      <t>2.c.</t>
    </r>
  </si>
  <si>
    <t>Compatibility data</t>
  </si>
  <si>
    <t>264.1101(a)(3)</t>
  </si>
  <si>
    <r>
      <t>V.L.</t>
    </r>
    <r>
      <rPr>
        <i/>
        <sz val="11"/>
        <color theme="1"/>
        <rFont val="Calibri"/>
        <family val="2"/>
      </rPr>
      <t>2.d.</t>
    </r>
  </si>
  <si>
    <t>The primary barrier</t>
  </si>
  <si>
    <t>264.1101(a)(4)</t>
  </si>
  <si>
    <r>
      <t>V.L.</t>
    </r>
    <r>
      <rPr>
        <i/>
        <sz val="11"/>
        <color theme="1"/>
        <rFont val="Calibri"/>
        <family val="2"/>
      </rPr>
      <t>2.e.</t>
    </r>
  </si>
  <si>
    <t>Containment buildings used to manage wastes containing free liquids should have:</t>
  </si>
  <si>
    <t>264.1101(b)</t>
  </si>
  <si>
    <r>
      <t>V.L.</t>
    </r>
    <r>
      <rPr>
        <i/>
        <sz val="11"/>
        <color theme="1"/>
        <rFont val="Calibri"/>
        <family val="2"/>
      </rPr>
      <t>2.e.1.</t>
    </r>
  </si>
  <si>
    <t>Primary barrier to prevent migration</t>
  </si>
  <si>
    <t>264.1101(b)(1)</t>
  </si>
  <si>
    <r>
      <t>V.L.</t>
    </r>
    <r>
      <rPr>
        <i/>
        <sz val="11"/>
        <color theme="1"/>
        <rFont val="Calibri"/>
        <family val="2"/>
      </rPr>
      <t>2.e.2.</t>
    </r>
  </si>
  <si>
    <t>Liquid collection and removal system (e.g. geomembrane covered by a concrete surface) that is sloped to drain liquids and minimize hydraulic head on the containment system at the earliest practicable time</t>
  </si>
  <si>
    <t>264.1101(b)(2)</t>
  </si>
  <si>
    <r>
      <t>V.L.</t>
    </r>
    <r>
      <rPr>
        <i/>
        <sz val="11"/>
        <color theme="1"/>
        <rFont val="Calibri"/>
        <family val="2"/>
      </rPr>
      <t>2.e.3.</t>
    </r>
  </si>
  <si>
    <t>Secondary containment system including secondary barrier and leak detection system constructed with:</t>
  </si>
  <si>
    <t>264.1101(b)(3)</t>
  </si>
  <si>
    <r>
      <t>V.L.</t>
    </r>
    <r>
      <rPr>
        <i/>
        <sz val="11"/>
        <color theme="1"/>
        <rFont val="Calibri"/>
        <family val="2"/>
      </rPr>
      <t>2.e.3.a.</t>
    </r>
  </si>
  <si>
    <t>A bottom slope of 1% or more</t>
  </si>
  <si>
    <t>264.1101(b)(3)(i)(A)</t>
  </si>
  <si>
    <r>
      <t>V.L.</t>
    </r>
    <r>
      <rPr>
        <i/>
        <sz val="11"/>
        <color theme="1"/>
        <rFont val="Calibri"/>
        <family val="2"/>
      </rPr>
      <t>2.e.3.b.</t>
    </r>
  </si>
  <si>
    <t>Granular drainage material with hydraulic conductivity of 1x10-2 cm/s or more and a thickness of 12 in. or constructed with synthetic or geonet with transmissivity of 3x10-5 m2/s or more</t>
  </si>
  <si>
    <t>264.1101(b)(3)(i)(B); 264.1101(b)(3)(ii)</t>
  </si>
  <si>
    <r>
      <t>V.L.</t>
    </r>
    <r>
      <rPr>
        <i/>
        <sz val="11"/>
        <color theme="1"/>
        <rFont val="Calibri"/>
        <family val="2"/>
      </rPr>
      <t>2.e.3.c.</t>
    </r>
  </si>
  <si>
    <t>Materials that are chemically resistant</t>
  </si>
  <si>
    <t>264.1101(b)(3)(iii)</t>
  </si>
  <si>
    <r>
      <t>V.L.</t>
    </r>
    <r>
      <rPr>
        <i/>
        <sz val="11"/>
        <color theme="1"/>
        <rFont val="Calibri"/>
        <family val="2"/>
      </rPr>
      <t>2.f.1.</t>
    </r>
  </si>
  <si>
    <t>Controls and practices to ensure containment of HW within the unit, at a minimum must address or contain:</t>
  </si>
  <si>
    <t>264.1101(c)(1)</t>
  </si>
  <si>
    <r>
      <t>V.L.</t>
    </r>
    <r>
      <rPr>
        <i/>
        <sz val="11"/>
        <color theme="1"/>
        <rFont val="Calibri"/>
        <family val="2"/>
      </rPr>
      <t>2.f.1.a.</t>
    </r>
  </si>
  <si>
    <t>Primary barrier: free of cracks, gaps, corrosion or other deterioration</t>
  </si>
  <si>
    <t>264.1101(c)(1)(i)</t>
  </si>
  <si>
    <r>
      <t>V.L.</t>
    </r>
    <r>
      <rPr>
        <i/>
        <sz val="11"/>
        <color theme="1"/>
        <rFont val="Calibri"/>
        <family val="2"/>
      </rPr>
      <t>2.f.1.b.</t>
    </r>
  </si>
  <si>
    <t>Maintain level of stored treated HW within the containment walls</t>
  </si>
  <si>
    <t>264.1101(c)(1(ii)</t>
  </si>
  <si>
    <r>
      <t>V.L.</t>
    </r>
    <r>
      <rPr>
        <i/>
        <sz val="11"/>
        <color theme="1"/>
        <rFont val="Calibri"/>
        <family val="2"/>
      </rPr>
      <t>2.f.1.c.</t>
    </r>
  </si>
  <si>
    <t>Measures to prevent tracking of HW outside of the unit</t>
  </si>
  <si>
    <t>264.1101(c)(1)(iii)</t>
  </si>
  <si>
    <r>
      <t>V.L.</t>
    </r>
    <r>
      <rPr>
        <i/>
        <sz val="11"/>
        <color theme="1"/>
        <rFont val="Calibri"/>
        <family val="2"/>
      </rPr>
      <t>2.f.1.d.</t>
    </r>
  </si>
  <si>
    <t>Measures to control fugitive air emissions</t>
  </si>
  <si>
    <t>264.1101(c)(1)(iv)</t>
  </si>
  <si>
    <r>
      <t>V.L.</t>
    </r>
    <r>
      <rPr>
        <i/>
        <sz val="11"/>
        <color theme="1"/>
        <rFont val="Calibri"/>
        <family val="2"/>
      </rPr>
      <t>2.f.2.</t>
    </r>
  </si>
  <si>
    <t>Certification signed by a licensed PE that the building meets the design requirements</t>
  </si>
  <si>
    <t>264.1101(c)(2)</t>
  </si>
  <si>
    <r>
      <t>V.L.</t>
    </r>
    <r>
      <rPr>
        <i/>
        <sz val="11"/>
        <color theme="1"/>
        <rFont val="Calibri"/>
        <family val="2"/>
      </rPr>
      <t>2.f.3.</t>
    </r>
  </si>
  <si>
    <t>Procedures in case of release or repair of the unit</t>
  </si>
  <si>
    <t>264.1101(c)(3)</t>
  </si>
  <si>
    <r>
      <t>V.L.</t>
    </r>
    <r>
      <rPr>
        <i/>
        <sz val="11"/>
        <color theme="1"/>
        <rFont val="Calibri"/>
        <family val="2"/>
      </rPr>
      <t>2.g.</t>
    </r>
  </si>
  <si>
    <t xml:space="preserve">For containment buildings that contain areas with and without a secondary containment system permittee must address: </t>
  </si>
  <si>
    <t>264.1101(d)</t>
  </si>
  <si>
    <r>
      <t>V.L.</t>
    </r>
    <r>
      <rPr>
        <i/>
        <sz val="11"/>
        <color theme="1"/>
        <rFont val="Calibri"/>
        <family val="2"/>
      </rPr>
      <t>2.g.1.</t>
    </r>
  </si>
  <si>
    <t>Design and operation in accordance with 246.1101(a-c)</t>
  </si>
  <si>
    <t>264.1101(d)(1)</t>
  </si>
  <si>
    <r>
      <t>V.L.</t>
    </r>
    <r>
      <rPr>
        <i/>
        <sz val="11"/>
        <color theme="1"/>
        <rFont val="Calibri"/>
        <family val="2"/>
      </rPr>
      <t>2.g.2.</t>
    </r>
  </si>
  <si>
    <t>Prevent release of liquids</t>
  </si>
  <si>
    <t>264.1101(d)(2)</t>
  </si>
  <si>
    <r>
      <t>V.L.</t>
    </r>
    <r>
      <rPr>
        <i/>
        <sz val="11"/>
        <color theme="1"/>
        <rFont val="Calibri"/>
        <family val="2"/>
      </rPr>
      <t>2.g.3.</t>
    </r>
  </si>
  <si>
    <t>Maintain facility’s operating log</t>
  </si>
  <si>
    <t>264.1101(d)(3)</t>
  </si>
  <si>
    <r>
      <t>V.L.</t>
    </r>
    <r>
      <rPr>
        <i/>
        <sz val="11"/>
        <color theme="1"/>
        <rFont val="Calibri"/>
        <family val="2"/>
      </rPr>
      <t>2.h.</t>
    </r>
  </si>
  <si>
    <r>
      <t xml:space="preserve">Waiver requirements for secondary containment </t>
    </r>
    <r>
      <rPr>
        <sz val="10"/>
        <color rgb="FFFF0000"/>
        <rFont val="Arial"/>
        <family val="2"/>
      </rPr>
      <t/>
    </r>
  </si>
  <si>
    <t>264.1101(e)</t>
  </si>
  <si>
    <r>
      <t>V.L.</t>
    </r>
    <r>
      <rPr>
        <i/>
        <sz val="11"/>
        <color theme="1"/>
        <rFont val="Calibri"/>
        <family val="2"/>
      </rPr>
      <t>3.</t>
    </r>
  </si>
  <si>
    <t>VI.</t>
  </si>
  <si>
    <t>Geology Report</t>
  </si>
  <si>
    <t>VI.~.</t>
  </si>
  <si>
    <t>Submit all geoscience work signed and dated by a licensed professional geoscientist with current Texas registration along with the Registered Geoscience Firm’s name and Registration Number</t>
  </si>
  <si>
    <t>Texas Geoscience Practice Act and 22 TAC 851 Subchapter D; 305.50(a)(4)(D); 305.50(a)(6); 305.50(b)(6)</t>
  </si>
  <si>
    <t>VI.A.</t>
  </si>
  <si>
    <t>Geology and Topography</t>
  </si>
  <si>
    <t>VI.A.1.</t>
  </si>
  <si>
    <t xml:space="preserve">Provide description of active geologic processes: </t>
  </si>
  <si>
    <t>335.202(1); 335.203</t>
  </si>
  <si>
    <t>VI.A.1.a.~.</t>
  </si>
  <si>
    <t>Submit or address Identification of faults, active potentially active or inactive:</t>
  </si>
  <si>
    <t>335.203(1)</t>
  </si>
  <si>
    <t>VI.A.1.a.~.a.</t>
  </si>
  <si>
    <t>Holocene sediments or man-made structures have been displaced</t>
  </si>
  <si>
    <t>264.18(a)</t>
  </si>
  <si>
    <t>VI.A.1.a.~.b.</t>
  </si>
  <si>
    <t>Describe techniques used to identify faults</t>
  </si>
  <si>
    <t>270.14(b)(11)</t>
  </si>
  <si>
    <t>VI.A.1.a.~.c.</t>
  </si>
  <si>
    <t>Zones of significant surface deformation</t>
  </si>
  <si>
    <t>264.18(a); 335.203(1)</t>
  </si>
  <si>
    <t>VI.A.1.a.~.d.</t>
  </si>
  <si>
    <t>Effects of active faults on potential for waste migration</t>
  </si>
  <si>
    <t>VI.A.1.a.~.e.</t>
  </si>
  <si>
    <t>Clearance from active fault to ensure liners will not be disrupted</t>
  </si>
  <si>
    <t>VI.A.1.a.</t>
  </si>
  <si>
    <t>For capacity expansion of an existing hazardous waste (HW) facility, submit or address:</t>
  </si>
  <si>
    <t>305.50(a)(4)(D); 305.50(a)(10)(E)</t>
  </si>
  <si>
    <t>VI.A.1.a.1.</t>
  </si>
  <si>
    <t>Geologic literature review (should include maps of surface faults, subsurface structure maps, field investigations, etc.)</t>
  </si>
  <si>
    <t>335.204(7)</t>
  </si>
  <si>
    <t>VI.A.1.a.2.</t>
  </si>
  <si>
    <t>Descriptions and maps of faulting, fracturing, and lineations in the area</t>
  </si>
  <si>
    <t>VI.A.1.a.3.</t>
  </si>
  <si>
    <t>Constructed maps and cross-sections of the area, using surface data i.e., surface faults, gas seeps, linerations, etc.  A surface structure map should also be included</t>
  </si>
  <si>
    <t>VI.A.1.a.4.</t>
  </si>
  <si>
    <t>Minimum of 2 structural X-sections that show geologic units which show Holocene sediments underground sources of drinking water, and lithology, and on a scale to depict the local geology within 3000’ of the location.  Cross sections should cross at the unit location</t>
  </si>
  <si>
    <t>VI.A.1.a.5.</t>
  </si>
  <si>
    <t>Minimum of 2 structural subsurface maps; one should be made on the shallowest mapable subsurface marker, the other made on a deeper horizon</t>
  </si>
  <si>
    <t>VI.A.1.a.6.</t>
  </si>
  <si>
    <t>Field surveillance; to check for potential faults/lineations indicated by aerial photos, topographic maps, seismic/subsurface maps, etc.</t>
  </si>
  <si>
    <t>VI.A.1.a.7.</t>
  </si>
  <si>
    <t>Any additional information in defining the geology of the area, such as seismic data, isopachs, potentiometric surface maps, etc.</t>
  </si>
  <si>
    <t>VI.A.1.a.8.</t>
  </si>
  <si>
    <t xml:space="preserve">Demonstration that a fault within 3000 ft. of location has not had displacement with Holocene times.  If such a fault exists, cannot pass within 200 feet of surface unit </t>
  </si>
  <si>
    <t>335.204(9)</t>
  </si>
  <si>
    <t>VI.A.1.a.9.</t>
  </si>
  <si>
    <t>If fault that has been active within Holocene and is located within 3000 ft., it must be demonstrated that: the fault is not transmissive and will not allow groundwater movement; and that there is no potential for subsidence that may endanger the stability of the surface unit</t>
  </si>
  <si>
    <t>VI.A.1.b.</t>
  </si>
  <si>
    <t>A discussion of the extent of land surface subsidence in the vicinity of the facility including total recorded subsidence and past and projected rates subsidence.  For facilities at low elevations along the coast, address the rates of subsidence and potential for future submergence beneath Gulf water</t>
  </si>
  <si>
    <t>VI.A.1.c.</t>
  </si>
  <si>
    <t>Provide a discussion to which the facility is subject to erosion such as over-land flow, channeling, gullying, other fluvial processes, and shoreline erosion</t>
  </si>
  <si>
    <t>VI.A.1.d.</t>
  </si>
  <si>
    <t>Complete and submit Table VI.A.1 - Major Geologic Formations in hard copy and editable electronic format</t>
  </si>
  <si>
    <t>VI.A.2.</t>
  </si>
  <si>
    <t>Provide a description as applicable of Regional Physiography and Topography (applicable for land base units, except waste piles exempt from GW monitoring requirements, and tanks which require contingent post-closure plan):</t>
  </si>
  <si>
    <t>VI.A.2.a.</t>
  </si>
  <si>
    <t>Distance and direction to nearest surface water body</t>
  </si>
  <si>
    <t>VI.A.2.b.</t>
  </si>
  <si>
    <t>Slope of land surface</t>
  </si>
  <si>
    <t>VI.A.2.c.</t>
  </si>
  <si>
    <t>Direction of slope</t>
  </si>
  <si>
    <t>VI.A.2.d.</t>
  </si>
  <si>
    <t>Maximum elevation of facility</t>
  </si>
  <si>
    <t>VI.A.2.e.</t>
  </si>
  <si>
    <t>Minimum elevation of facility</t>
  </si>
  <si>
    <t>VI.A.3.</t>
  </si>
  <si>
    <t xml:space="preserve">Provide a description as applicable of Regional Geology  (applicable for land base units, except waste piles exempt from GW monitoring requirements, and tanks which require contingent post-closure plan). Description of the regional geology of the area should include:  </t>
  </si>
  <si>
    <t>VI.A.3.a.</t>
  </si>
  <si>
    <t>A geologic map with text describing stratigraphic and lithologic properties</t>
  </si>
  <si>
    <t>VI.A.3.b.</t>
  </si>
  <si>
    <t>A description of generalized stratigraphic column from the base of lowermost groundwater to surface (at least 1,000 ft.) The description  for each geologic unit should include:</t>
  </si>
  <si>
    <t>335.203(3)</t>
  </si>
  <si>
    <t>VI.A.3.b.1.</t>
  </si>
  <si>
    <t>Geologic age</t>
  </si>
  <si>
    <t>VI.A.3.b.2.</t>
  </si>
  <si>
    <t>Lithology</t>
  </si>
  <si>
    <t>VI.A.3.b.3.</t>
  </si>
  <si>
    <t>Thickness</t>
  </si>
  <si>
    <t>VI.A.3.b.4.</t>
  </si>
  <si>
    <t>Depth</t>
  </si>
  <si>
    <t>VI.A.3.b.5.</t>
  </si>
  <si>
    <t>Geometry</t>
  </si>
  <si>
    <t>VI.A.3.b.6.</t>
  </si>
  <si>
    <t>Hydraulic conductivity</t>
  </si>
  <si>
    <t>VI.A.3.b.7.</t>
  </si>
  <si>
    <t>Depositional history</t>
  </si>
  <si>
    <t>VI.A.4.</t>
  </si>
  <si>
    <t>Provide results of Subsurface Soils Investigation Report:</t>
  </si>
  <si>
    <t>VI.A.4.a.</t>
  </si>
  <si>
    <t>Borings and boring logs:</t>
  </si>
  <si>
    <t>VI.A.4.a.1.</t>
  </si>
  <si>
    <t>Completed using established exploration methods</t>
  </si>
  <si>
    <t>VI.A.4.a.2.</t>
  </si>
  <si>
    <t>Investigative procedures discussed in report:</t>
  </si>
  <si>
    <t>VI.A.4.a.2.a.</t>
  </si>
  <si>
    <t xml:space="preserve">Sufficient number of borings to establish stratigraphy and assess potential pathways of pollution migration </t>
  </si>
  <si>
    <t>VI.A.4.a.2.b.</t>
  </si>
  <si>
    <t>Identify uppermost and underlying hydraulically interconnected aquifers</t>
  </si>
  <si>
    <t>40 CFR 270.14 (c)(2)</t>
  </si>
  <si>
    <t>VI.A.4.a.2.c.</t>
  </si>
  <si>
    <t>Borings should penetrate through the uppermost aquifer and deep enough to identify lower aquiclude</t>
  </si>
  <si>
    <t>VI.A.4.a.2.d.</t>
  </si>
  <si>
    <t xml:space="preserve">Borings must be completed to depth of at least 30 ft. below the deepest unit excavation </t>
  </si>
  <si>
    <t>VI.A.4.a.2.e.</t>
  </si>
  <si>
    <t>Detailed description of stratigraphic complexities, i.e. slickensides, pinch outs, fractures, etc.</t>
  </si>
  <si>
    <t>VI.A.4.a.2.f.</t>
  </si>
  <si>
    <t>Whenever possible, electric logs should run on each borehole</t>
  </si>
  <si>
    <t>VI.A.4.a.2.g.</t>
  </si>
  <si>
    <t>Hollow stem auger test run where determination of initial water level is important</t>
  </si>
  <si>
    <t>VI.A.4.a.2.h.</t>
  </si>
  <si>
    <t>Key on boring log giving description of soil type and its consistency and structure</t>
  </si>
  <si>
    <t>VI.A.4.b.</t>
  </si>
  <si>
    <t>Provide minimum of two cross-sectional drawings prepared from the borings depicting the generalized soil strata at the site</t>
  </si>
  <si>
    <t>VI.A.4.c.</t>
  </si>
  <si>
    <t>Provide a text which describes investigator’s interpretations of subsurface stratigraphy based on field investigation</t>
  </si>
  <si>
    <t>VI.A.4.d.</t>
  </si>
  <si>
    <t>Complete and submit Table VI.A.4 - Waste Management Area Subsurface Conditions in hard copy and editable electronic format. The report should address:</t>
  </si>
  <si>
    <t>VI.A.4.d.1.</t>
  </si>
  <si>
    <t>Laboratory /field tests</t>
  </si>
  <si>
    <t>VI.A.4.d.2.</t>
  </si>
  <si>
    <t>VI.A.4.d.3.</t>
  </si>
  <si>
    <t>Major strata encountered characterized by</t>
  </si>
  <si>
    <t>VI.A.4.d.3.a.</t>
  </si>
  <si>
    <t>Unified soil classification</t>
  </si>
  <si>
    <t>VI.A.4.d.3.b.</t>
  </si>
  <si>
    <t>VI.A.4.d.3.c.</t>
  </si>
  <si>
    <t>% less than #200 sieve</t>
  </si>
  <si>
    <t>VI.A.4.d.3.d.</t>
  </si>
  <si>
    <t>Atterberg limits</t>
  </si>
  <si>
    <t>VI.A.4.d.3.e.</t>
  </si>
  <si>
    <t>Coefficient of permeability</t>
  </si>
  <si>
    <t>VI.A.4.d.4.</t>
  </si>
  <si>
    <t>Field permeability tests for sand and silt units to supplement laboratory tests</t>
  </si>
  <si>
    <t>VI.A.4.d.5.</t>
  </si>
  <si>
    <t>Particle size distribution and relative density based on penetration resistance (for coarse-grained soils)</t>
  </si>
  <si>
    <t>VI.A.4.d.6.</t>
  </si>
  <si>
    <t>For fine-grained soils: cohesive shear strength based on penetrometer of unconfined compression tests, dry unit weight, and degree of saturation</t>
  </si>
  <si>
    <t>VI.A.4.e.</t>
  </si>
  <si>
    <t>For land treatment units, provide a description including the following:</t>
  </si>
  <si>
    <t>VI.A.4.e.1.</t>
  </si>
  <si>
    <t>Name and description of soil series</t>
  </si>
  <si>
    <t>VI.A.4.e.2.</t>
  </si>
  <si>
    <t>Physical properties of the series (i.e., depth, permeability, water capacity, soil ph, erosion factors)</t>
  </si>
  <si>
    <t>VI.A.4.e.3.</t>
  </si>
  <si>
    <t>Engineering properties and classifications i.e., USDA Texture, Unified Soil classification , size gradation, Atterberg limits</t>
  </si>
  <si>
    <t>VI.A.4.e.4.</t>
  </si>
  <si>
    <t>Cation exchange capacity (CEC) of soils in meq/100g</t>
  </si>
  <si>
    <t>VI.A.4.f.</t>
  </si>
  <si>
    <t>Submit an aerial photograph of soil series on land treatment area; if not available, a soil series map</t>
  </si>
  <si>
    <t>VI.B.</t>
  </si>
  <si>
    <t>Facility Ground-Water</t>
  </si>
  <si>
    <t>§335.203(2)</t>
  </si>
  <si>
    <t>VI.B.1.</t>
  </si>
  <si>
    <t>Provide description of Regional Aquifers:</t>
  </si>
  <si>
    <t>335.202(13)</t>
  </si>
  <si>
    <t>VI.B.1.a.</t>
  </si>
  <si>
    <t>Aquifers and associated geologic units as described in Sect. VI.A.3.b.</t>
  </si>
  <si>
    <t>VI.B.1.b.</t>
  </si>
  <si>
    <t>Constituent materials of the aquifer(s)</t>
  </si>
  <si>
    <t>VI.B.1.c.</t>
  </si>
  <si>
    <t>Water-bearing and transmitting properties</t>
  </si>
  <si>
    <t>VI.B.1.d.</t>
  </si>
  <si>
    <t>Water table or artesian conditions</t>
  </si>
  <si>
    <t>VI.B.1.e.</t>
  </si>
  <si>
    <t>If aquifers are hydraulically connected</t>
  </si>
  <si>
    <t>VI.B.1.f.</t>
  </si>
  <si>
    <t>Regional water table contour map or potentiometric surface map</t>
  </si>
  <si>
    <t>VI.B.1.g.</t>
  </si>
  <si>
    <t>Rate of groundwater flow, ft./yr. estimated</t>
  </si>
  <si>
    <t>VI.B.1.h.</t>
  </si>
  <si>
    <t>Total Dissolved Solids (TDS) values</t>
  </si>
  <si>
    <t>VI.B.1.i.</t>
  </si>
  <si>
    <t>Identification areas of recharge to the aquifers (for new land based units must include hydrogeologic report)</t>
  </si>
  <si>
    <t>VI.B.1.j.</t>
  </si>
  <si>
    <t>Present use of groundwater</t>
  </si>
  <si>
    <t>VI.B.1.k.</t>
  </si>
  <si>
    <t>Identification of aquifers for each well within 1 mile. Paragraph III.C.1.e of the Part A permit application should be updated.</t>
  </si>
  <si>
    <t>VI.B.2.</t>
  </si>
  <si>
    <t>Provide groundwater conditions for each land based unit which requires post-closure care specified in 335. 156-167; including:</t>
  </si>
  <si>
    <t>VI.B.2.a.</t>
  </si>
  <si>
    <t>Records of water level measurements in borings (noted on logs and X-Sections) should be taken at time of boring and after equilibration (at least 24-hrs.)</t>
  </si>
  <si>
    <t>VI.B.2.b.</t>
  </si>
  <si>
    <t>Historic  maximum and minimum static water level</t>
  </si>
  <si>
    <t>VI.B.2.c.</t>
  </si>
  <si>
    <t>Upper and lower limits of the uppermost and hydraulically connected aquifers</t>
  </si>
  <si>
    <t>VI.B.2.d.</t>
  </si>
  <si>
    <t>Site specific water table contour or potentiometric surface map for each aquifer encountered.  Ground-water flow direction and rate should be calculated</t>
  </si>
  <si>
    <t>VI.B.2.e.</t>
  </si>
  <si>
    <t>Discussion of the variation of hydraulic gradient across site.  Calculations of maximum, minimum, and average ground-water flow velocities, and pump test data (where appropriate)</t>
  </si>
  <si>
    <t>VI.B.2.f.</t>
  </si>
  <si>
    <t>Analysis of likely pathways for pollutant migration</t>
  </si>
  <si>
    <t>VI.B.3.</t>
  </si>
  <si>
    <t>Provide description of the detection monitoring program:</t>
  </si>
  <si>
    <t>EPA Publications 530-SW-89-026, 625/6-90/016b and SW-846; RCRA Groundwater Monitoring 1992 OSWER Directive 9950.1</t>
  </si>
  <si>
    <t>VI.B.3.a.</t>
  </si>
  <si>
    <t>The groundwater monitoring system must have/address:</t>
  </si>
  <si>
    <t>VI.B.3.a.1.</t>
  </si>
  <si>
    <t>Sufficient number of wells at justified location and depths</t>
  </si>
  <si>
    <t>335.163(1)</t>
  </si>
  <si>
    <t>VI.B.3.a.2.</t>
  </si>
  <si>
    <t>Background water not affected by leakage from regulated unit:</t>
  </si>
  <si>
    <t>335.163(1)(A)</t>
  </si>
  <si>
    <t>VI.B.3.a.2.a.</t>
  </si>
  <si>
    <t>Determination of background quality</t>
  </si>
  <si>
    <t>335.163(1)(A)(i)</t>
  </si>
  <si>
    <t>VI.B.3.a.2.b.</t>
  </si>
  <si>
    <t>Sampling at other wells</t>
  </si>
  <si>
    <t>335.163(1)(A)(ii)</t>
  </si>
  <si>
    <t>VI.B.3.a.3.</t>
  </si>
  <si>
    <t>Represent the quality of background water passing the POC</t>
  </si>
  <si>
    <t>335.163(1)(B)</t>
  </si>
  <si>
    <t>VI.B.3.a.4.</t>
  </si>
  <si>
    <t>Capability to resolve detection of contamination migrated from HWM unit</t>
  </si>
  <si>
    <t>335.163(1)(C)</t>
  </si>
  <si>
    <t>VI.B.3.a.5.</t>
  </si>
  <si>
    <t>HWM area that contains more than one regulated unit, separate groundwater not required</t>
  </si>
  <si>
    <t>335.163(2)</t>
  </si>
  <si>
    <t>VI.B.3.a.6.</t>
  </si>
  <si>
    <t>All wells cased to maintain integrity of borehole</t>
  </si>
  <si>
    <t>335.163(3)</t>
  </si>
  <si>
    <t>VI.B.3.a.7.</t>
  </si>
  <si>
    <t>Sampling and analysis procedures must include at a minimum:</t>
  </si>
  <si>
    <t>335.163(4)</t>
  </si>
  <si>
    <t>VI.B.3.a.7.a.</t>
  </si>
  <si>
    <t>Sample collection procedures</t>
  </si>
  <si>
    <t>335.163(4)(A)</t>
  </si>
  <si>
    <t>VI.B.3.a.7.b.</t>
  </si>
  <si>
    <t>Sample preservation and shipment procedures</t>
  </si>
  <si>
    <t>335.163(4)(B)</t>
  </si>
  <si>
    <t>VI.B.3.a.7.c.</t>
  </si>
  <si>
    <t>335.163(4)(C)</t>
  </si>
  <si>
    <t>VI.B.3.a.7.d.</t>
  </si>
  <si>
    <t>Chain of custody control</t>
  </si>
  <si>
    <t>335.163(4)(D)</t>
  </si>
  <si>
    <t>VI.B.3.a.8.</t>
  </si>
  <si>
    <t>Appropriate and accurate sampling analytical methods</t>
  </si>
  <si>
    <t>335.163(5)</t>
  </si>
  <si>
    <t>VI.B.3.a.9.</t>
  </si>
  <si>
    <t>Determination of groundwater surface elevation each time groundwater is sampled</t>
  </si>
  <si>
    <t>335.163(6)</t>
  </si>
  <si>
    <t>VI.B.3.a.10.</t>
  </si>
  <si>
    <t>Number and kind of samples collected:</t>
  </si>
  <si>
    <t>335.163(7)</t>
  </si>
  <si>
    <t>VI.B.3.a.10.a.</t>
  </si>
  <si>
    <t>A sequence of at least 4 samples taken at an interval providing sample independence</t>
  </si>
  <si>
    <t>335.163(7)(A)</t>
  </si>
  <si>
    <t>VI.B.3.a.10.b.</t>
  </si>
  <si>
    <t>A proposed alternate sample procedure</t>
  </si>
  <si>
    <t>335.163(7)(B)</t>
  </si>
  <si>
    <t>VI.B.3.a.11.</t>
  </si>
  <si>
    <t>Statistical methods:</t>
  </si>
  <si>
    <t>335.163(8)</t>
  </si>
  <si>
    <t>VI.B.3.a.11.a.</t>
  </si>
  <si>
    <t>Parametric analysis of variance (ANOVA)</t>
  </si>
  <si>
    <t>335.163(8)(A)</t>
  </si>
  <si>
    <t>VI.B.3.a.11.b.</t>
  </si>
  <si>
    <t>Non-parametric ANOVA (based on ranks)</t>
  </si>
  <si>
    <t>335.163(8)(B)</t>
  </si>
  <si>
    <t>VI.B.3.a.11.c.</t>
  </si>
  <si>
    <t>Tolerance or prediction interval procedure</t>
  </si>
  <si>
    <t>335.163(8)(C)</t>
  </si>
  <si>
    <t>VI.B.3.a.11.d.</t>
  </si>
  <si>
    <t>Control chart approach</t>
  </si>
  <si>
    <t>335.163(8)(D)</t>
  </si>
  <si>
    <t>VI.B.3.a.12.e.</t>
  </si>
  <si>
    <t>Alternative approach approved by ED</t>
  </si>
  <si>
    <t>335.163(8)(E)</t>
  </si>
  <si>
    <t>VI.B.3.a.13.</t>
  </si>
  <si>
    <t>Any statistical method chosen under 335.163(8), must meet the performance standard as appropriate:</t>
  </si>
  <si>
    <t>335.163(9)</t>
  </si>
  <si>
    <t>VI.B.3.a.13.a.</t>
  </si>
  <si>
    <t>Be appropriate to the distribution of chemical parameters and hazardous constituents</t>
  </si>
  <si>
    <t>335.163(9)(A)</t>
  </si>
  <si>
    <t>VI.B.3.a.13.b.</t>
  </si>
  <si>
    <t>Test under Type 1 error level no less than 0.01 for each testing period</t>
  </si>
  <si>
    <t>335.163(9)(B)</t>
  </si>
  <si>
    <t>VI.B.3.a.13.c.</t>
  </si>
  <si>
    <t>Indicate whether a Control chart approach is to be used</t>
  </si>
  <si>
    <t>335.163(9)(C)</t>
  </si>
  <si>
    <t>VI.B.3.a.13.d.</t>
  </si>
  <si>
    <t>If tolerance interval or prediction interval is used: the report must include levels of confidence, tolerance intervals, and % population</t>
  </si>
  <si>
    <t>335.163(9)(D)</t>
  </si>
  <si>
    <t>VI.B.3.a.13.e.</t>
  </si>
  <si>
    <t>Expected or predicted Practical Quantitation Limit (PQL)</t>
  </si>
  <si>
    <t>335.163(9)(E)</t>
  </si>
  <si>
    <t>VI.B.3.a.13.f.</t>
  </si>
  <si>
    <t>Procedures to control or correct seasonal and spatial variability</t>
  </si>
  <si>
    <t>335.163(9)(F)</t>
  </si>
  <si>
    <t>VI.B.3.a.14.</t>
  </si>
  <si>
    <t>Groundwater monitoring data must be maintained at the facility operating record</t>
  </si>
  <si>
    <t>335.163(10)</t>
  </si>
  <si>
    <t>VI.B.3.a.15.</t>
  </si>
  <si>
    <t>Detection monitoring program must establish:</t>
  </si>
  <si>
    <t>VI.B.3.a.15.a.</t>
  </si>
  <si>
    <t>Indicator parameters, waste constituents, reaction products to be monitored</t>
  </si>
  <si>
    <t>335.164(1)</t>
  </si>
  <si>
    <t>VI.B.3.a.15.b.</t>
  </si>
  <si>
    <t>Types, quantities, and concentrations of constituents</t>
  </si>
  <si>
    <t>335.164(1)(A)</t>
  </si>
  <si>
    <t>VI.B.3.a.15.c.</t>
  </si>
  <si>
    <t>Mobility, stability, and persistence of waste constituents or reaction products in the unsaturated zone</t>
  </si>
  <si>
    <t>335.164(1)(B)</t>
  </si>
  <si>
    <t>VI.B.3.a.15.d.</t>
  </si>
  <si>
    <t>Detection of indicator parameters</t>
  </si>
  <si>
    <t>335.164(1)(C)</t>
  </si>
  <si>
    <t>VI.B.3.a.15.e.</t>
  </si>
  <si>
    <t>Concentrations or values and coefficients of variation of proposed monitoring parameters or constituents in the background</t>
  </si>
  <si>
    <t>335.164(1)(D)</t>
  </si>
  <si>
    <t>VI.B.3.a.16.</t>
  </si>
  <si>
    <t>Groundwater monitoring system is at the compliance point specified under 335.161</t>
  </si>
  <si>
    <t>335.164(2)</t>
  </si>
  <si>
    <t>VI.B.3.a.17.</t>
  </si>
  <si>
    <t>Chemical parameter and hazardous constituents per 335.163(7)</t>
  </si>
  <si>
    <t>335.164(3)</t>
  </si>
  <si>
    <t>VI.B.3.a.18.</t>
  </si>
  <si>
    <t>Background groundwater concentration values for proposed parameters</t>
  </si>
  <si>
    <t>335.164(3)(A-C)</t>
  </si>
  <si>
    <t>VI.B.3.a.19.</t>
  </si>
  <si>
    <t>Frequencies for collecting samples and conducting statistical tests</t>
  </si>
  <si>
    <t>335.164(4)</t>
  </si>
  <si>
    <t>VI.B.3.a.20.</t>
  </si>
  <si>
    <t>Statistically significant increase in any constituent or parameter capable of being identified at any compliance point monitoring well</t>
  </si>
  <si>
    <t>335.164(6-7)</t>
  </si>
  <si>
    <t>VI.B.3.b.</t>
  </si>
  <si>
    <t>Submit a justification for the selection of proposed suite of waste specific parameters specified in Table VI.B.3.c</t>
  </si>
  <si>
    <t>VI.B.3.c.</t>
  </si>
  <si>
    <t>Submit a proposed sampling and analysis plan, including:</t>
  </si>
  <si>
    <t>VI.B.3.c.1.</t>
  </si>
  <si>
    <t>Sampling and analytical methods</t>
  </si>
  <si>
    <t>VI.B.3.c.2.</t>
  </si>
  <si>
    <t>Statistical comparison procedures</t>
  </si>
  <si>
    <t>VI.B.3.c.3.</t>
  </si>
  <si>
    <t>Alternate methods demonstrated as appropriate for groundwater analysis</t>
  </si>
  <si>
    <t>VI.B.3.d.</t>
  </si>
  <si>
    <t>Submit a specific statistical method and process for comparing constituent concentrations to background, including:</t>
  </si>
  <si>
    <t>VI.B.3.d.1.</t>
  </si>
  <si>
    <t>Sampling procedures must provide representative samples of the regulated activity in time and manner of sampling</t>
  </si>
  <si>
    <t>VI.B.3.d.2.</t>
  </si>
  <si>
    <t>All data submitted in a manner consistent with TCEQ Quality Control and Assurance Project Plan for Monitoring and Measurements Activities Relating to RCRA and UIC (TCEQ QAPP)</t>
  </si>
  <si>
    <t>VI.B.3.e.</t>
  </si>
  <si>
    <t>Complete and submit Table VI.B.3.b - Unit Groundwater Detection Monitoring System in hard copy and editable electronic format</t>
  </si>
  <si>
    <t>VI.B.3.f.</t>
  </si>
  <si>
    <t>Complete and submit Table VI.B.3.c - Groundwater Detection Monitoring Parameters in hard copy and editable electronic format; specifying:</t>
  </si>
  <si>
    <t>VI.B.3.f.1.</t>
  </si>
  <si>
    <t>The suite of waste specific parameters</t>
  </si>
  <si>
    <t>VI.B.3.f.2.</t>
  </si>
  <si>
    <t>The sampling frequencies and calendar intervals</t>
  </si>
  <si>
    <t>VI.B.3.f.3.</t>
  </si>
  <si>
    <t>The analytical method and laboratory predicted detection limit and predicted Practical Quantitation Limit of the analyses</t>
  </si>
  <si>
    <t>VI.B.3.f.4.</t>
  </si>
  <si>
    <t>The concentration limit which will be the basis for determining whether a release has occurred from the waste management unit/area</t>
  </si>
  <si>
    <t>VI.B.3.g.</t>
  </si>
  <si>
    <t>Submit drawings depicting the monitoring well design, current and proposed</t>
  </si>
  <si>
    <t>VI.B.3.h.</t>
  </si>
  <si>
    <t>Submit at least one map of the entire facility on one or more 8 1/2” X 11” sheets with a scale to show:</t>
  </si>
  <si>
    <t>VI.B.3.h.1.</t>
  </si>
  <si>
    <t>Monitoring well location design, current and proposed</t>
  </si>
  <si>
    <t>VI.B.3.h.2.</t>
  </si>
  <si>
    <t>Soil-pore liquid and core sampling points, current and proposed</t>
  </si>
  <si>
    <t>VI.B.3.h.3.</t>
  </si>
  <si>
    <t>Waste management unit(s) area</t>
  </si>
  <si>
    <t>VI.B.3.h.4.</t>
  </si>
  <si>
    <t>Property boundary</t>
  </si>
  <si>
    <t>VI.B.3.h.5.</t>
  </si>
  <si>
    <t>Point of compliance</t>
  </si>
  <si>
    <t>VI.B.3.h.6.</t>
  </si>
  <si>
    <t>Direction of groundwater</t>
  </si>
  <si>
    <t>VI.B.3.h.7.</t>
  </si>
  <si>
    <t>Extent of any known plume of contamination</t>
  </si>
  <si>
    <t>VI.B.3.i.</t>
  </si>
  <si>
    <t>Complete and submit the  Table VI.A.2 which includes:</t>
  </si>
  <si>
    <t>VI.B.3.i.1.</t>
  </si>
  <si>
    <t>Typical depth to groundwater in the uppermost aquifer</t>
  </si>
  <si>
    <t>§335.203(3)</t>
  </si>
  <si>
    <t>VI.B.3.i.2.</t>
  </si>
  <si>
    <t>The name of the geological formation the uppermost aquifer is located in</t>
  </si>
  <si>
    <t>VI.B.3.i.3.</t>
  </si>
  <si>
    <t>The lithological description of the formation</t>
  </si>
  <si>
    <t>VI.B.3.i.4.</t>
  </si>
  <si>
    <t>The formation thickness</t>
  </si>
  <si>
    <t>VI.B.3.i.5.</t>
  </si>
  <si>
    <t>The general direction of groundwater flow</t>
  </si>
  <si>
    <t>VI.C.</t>
  </si>
  <si>
    <t xml:space="preserve">Exemption from Groundwater Monitoring </t>
  </si>
  <si>
    <t>VI.C.~.a.</t>
  </si>
  <si>
    <t>If applicable, demonstrate potential for migration of liquid from waste management unit to the upper most aquifer during active life of unit</t>
  </si>
  <si>
    <t>335.156(b)(4)</t>
  </si>
  <si>
    <t>VI.C.~.b.</t>
  </si>
  <si>
    <t>Provide demonstration certified by qualified geologist or geotechnical engineer</t>
  </si>
  <si>
    <t>VI.C.~.c.</t>
  </si>
  <si>
    <t>Address the following:</t>
  </si>
  <si>
    <t>VI.C.1.</t>
  </si>
  <si>
    <t>Thickness of soil between the base of the unit and saturated zone</t>
  </si>
  <si>
    <t>VI.C.2.</t>
  </si>
  <si>
    <t>Thickness of saturated zone</t>
  </si>
  <si>
    <t>VI.C.3.</t>
  </si>
  <si>
    <t>Head pressure of the liquids</t>
  </si>
  <si>
    <t>VI.C.4.</t>
  </si>
  <si>
    <t>Properties of the saturated and unsaturated zone (including permeability, effective porosity, and homogeneity)</t>
  </si>
  <si>
    <t>VI.C.5.</t>
  </si>
  <si>
    <t>Total life of facility</t>
  </si>
  <si>
    <t>VI.D.</t>
  </si>
  <si>
    <t>Unsaturated Zone Monitoring</t>
  </si>
  <si>
    <t>VI.D.1.</t>
  </si>
  <si>
    <t>Provide list of all hazardous constituents:</t>
  </si>
  <si>
    <t xml:space="preserve"> 264.278(a)</t>
  </si>
  <si>
    <t>VI.D.1.a.</t>
  </si>
  <si>
    <t>Current parameters</t>
  </si>
  <si>
    <t>VI.D.1.b.</t>
  </si>
  <si>
    <t>Proposed parameters</t>
  </si>
  <si>
    <t>VI.D.2.</t>
  </si>
  <si>
    <t>Provide number of soil-pore liquid sample points:</t>
  </si>
  <si>
    <t xml:space="preserve"> 264.278(b)</t>
  </si>
  <si>
    <t>VI.D.2.a.</t>
  </si>
  <si>
    <t>Depth of sample points</t>
  </si>
  <si>
    <t>VI.D.2.b.</t>
  </si>
  <si>
    <t>Equipment used for soil-pore liquid monitoring</t>
  </si>
  <si>
    <t>VI.D.3.</t>
  </si>
  <si>
    <t>Provide number of soil-core sampling points:</t>
  </si>
  <si>
    <t>VI.D.3.a.</t>
  </si>
  <si>
    <t>Depth of soil-core sampling points</t>
  </si>
  <si>
    <t>VI.D.3.b.</t>
  </si>
  <si>
    <t>Indicate on a facility map location of all sampling points</t>
  </si>
  <si>
    <t>VII.</t>
  </si>
  <si>
    <t>Closure and Post-Closure Plans</t>
  </si>
  <si>
    <r>
      <t>VII.</t>
    </r>
    <r>
      <rPr>
        <i/>
        <sz val="11"/>
        <color theme="1"/>
        <rFont val="Calibri"/>
        <family val="2"/>
      </rPr>
      <t>~.</t>
    </r>
  </si>
  <si>
    <t xml:space="preserve">Submit a closure plan and/or post-closure plan, as applicable, including the following information: </t>
  </si>
  <si>
    <t>270.14(b)(13); 264 Subpart G.; Chapter 350</t>
  </si>
  <si>
    <r>
      <t>VII.</t>
    </r>
    <r>
      <rPr>
        <i/>
        <sz val="11"/>
        <color theme="1"/>
        <rFont val="Calibri"/>
        <family val="2"/>
      </rPr>
      <t>~.1.</t>
    </r>
  </si>
  <si>
    <t>Certification of deed recordation of waste disposal activities shall be provided for closure of facilities with wastes in place</t>
  </si>
  <si>
    <r>
      <t>VII.</t>
    </r>
    <r>
      <rPr>
        <i/>
        <sz val="11"/>
        <color theme="1"/>
        <rFont val="Calibri"/>
        <family val="2"/>
      </rPr>
      <t>~.2.</t>
    </r>
  </si>
  <si>
    <t>Survey plat and notices for land disposal unit closed before application</t>
  </si>
  <si>
    <t>264.116; 264.119</t>
  </si>
  <si>
    <r>
      <t>VII.</t>
    </r>
    <r>
      <rPr>
        <i/>
        <sz val="11"/>
        <color theme="1"/>
        <rFont val="Calibri"/>
        <family val="2"/>
      </rPr>
      <t>~.3.</t>
    </r>
  </si>
  <si>
    <t>Closure Performance Standards describes how closure would: minimize the need for further maintenance; control, minimize, or eliminate post-closure escape of hazardous waste, hazardous constituents, leachate, contaminated run-off, or hazardous waste decomposition products to the ground or surface waters or to the atmosphere; and comply with the closure requirements of Subpart G and unit-specific closure requirements</t>
  </si>
  <si>
    <t>VII.A.</t>
  </si>
  <si>
    <t>Closure</t>
  </si>
  <si>
    <r>
      <t>VII.A.</t>
    </r>
    <r>
      <rPr>
        <i/>
        <sz val="11"/>
        <color theme="1"/>
        <rFont val="Calibri"/>
        <family val="2"/>
      </rPr>
      <t>1.</t>
    </r>
  </si>
  <si>
    <t>Complete and submit Table VII.A - Unit Closure in hard copy and editable electronic format</t>
  </si>
  <si>
    <r>
      <t>VII.A.</t>
    </r>
    <r>
      <rPr>
        <i/>
        <sz val="11"/>
        <color theme="1"/>
        <rFont val="Calibri"/>
        <family val="2"/>
      </rPr>
      <t>2.</t>
    </r>
  </si>
  <si>
    <r>
      <t xml:space="preserve">Provide </t>
    </r>
    <r>
      <rPr>
        <sz val="11"/>
        <rFont val="Calibri"/>
        <family val="2"/>
      </rPr>
      <t>t</t>
    </r>
    <r>
      <rPr>
        <sz val="11"/>
        <color theme="1"/>
        <rFont val="Calibri"/>
        <family val="2"/>
      </rPr>
      <t xml:space="preserve">ime and activities required for partial and final closure activities including: </t>
    </r>
  </si>
  <si>
    <t>264.112(b)</t>
  </si>
  <si>
    <r>
      <t>VII.A.</t>
    </r>
    <r>
      <rPr>
        <i/>
        <sz val="11"/>
        <color theme="1"/>
        <rFont val="Calibri"/>
        <family val="2"/>
      </rPr>
      <t>2.a.</t>
    </r>
  </si>
  <si>
    <t>Description of closure of each unit</t>
  </si>
  <si>
    <t>264.112(b)(1)</t>
  </si>
  <si>
    <r>
      <t>VII.A.</t>
    </r>
    <r>
      <rPr>
        <i/>
        <sz val="11"/>
        <color theme="1"/>
        <rFont val="Calibri"/>
        <family val="2"/>
      </rPr>
      <t>2.b.</t>
    </r>
  </si>
  <si>
    <t>Final closure and maximum extent of operation</t>
  </si>
  <si>
    <t>264.112(b)(2)</t>
  </si>
  <si>
    <r>
      <t>VII.A.</t>
    </r>
    <r>
      <rPr>
        <i/>
        <sz val="11"/>
        <color theme="1"/>
        <rFont val="Calibri"/>
        <family val="2"/>
      </rPr>
      <t>2.c.</t>
    </r>
  </si>
  <si>
    <t>Maximum waste inventory over the active life of the facility</t>
  </si>
  <si>
    <t>264.112(b)(3)</t>
  </si>
  <si>
    <r>
      <t>VII.A.</t>
    </r>
    <r>
      <rPr>
        <i/>
        <sz val="11"/>
        <color theme="1"/>
        <rFont val="Calibri"/>
        <family val="2"/>
      </rPr>
      <t>2.d.</t>
    </r>
  </si>
  <si>
    <t>Inventory removal, disposal or decontamination of equipment , structures and soils</t>
  </si>
  <si>
    <t>264.112(b)(4)</t>
  </si>
  <si>
    <r>
      <t>VII.A.</t>
    </r>
    <r>
      <rPr>
        <i/>
        <sz val="11"/>
        <color theme="1"/>
        <rFont val="Calibri"/>
        <family val="2"/>
      </rPr>
      <t>2.e.</t>
    </r>
  </si>
  <si>
    <t>Detailed description of other activities during closure (i.e. ground-water monitoring, leachate collection, and run-on and run-off control)</t>
  </si>
  <si>
    <t>264.112(b)(5)</t>
  </si>
  <si>
    <r>
      <t>VII.A.</t>
    </r>
    <r>
      <rPr>
        <i/>
        <sz val="11"/>
        <color theme="1"/>
        <rFont val="Calibri"/>
        <family val="2"/>
      </rPr>
      <t>2.f.</t>
    </r>
  </si>
  <si>
    <t>Schedule for closure of each unit and for final closure of the facility</t>
  </si>
  <si>
    <t>264.112(b)(6)</t>
  </si>
  <si>
    <r>
      <t>VII.A.</t>
    </r>
    <r>
      <rPr>
        <i/>
        <sz val="11"/>
        <color theme="1"/>
        <rFont val="Calibri"/>
        <family val="2"/>
      </rPr>
      <t>2.g.</t>
    </r>
  </si>
  <si>
    <t>Estimate of expected year of final closure</t>
  </si>
  <si>
    <t>264.112(b)(7)</t>
  </si>
  <si>
    <r>
      <t>VII.A.</t>
    </r>
    <r>
      <rPr>
        <i/>
        <sz val="11"/>
        <color theme="1"/>
        <rFont val="Calibri"/>
        <family val="2"/>
      </rPr>
      <t>3.</t>
    </r>
  </si>
  <si>
    <t>Certification of Closure: Submit a certification to TCEQ IHW Section which indicates that within 60 days of completion of closure of each hazardous waste surface impoundment, waste pile, land treatment, and landfill unit, and within 60 days of the completion of final closure, that a Certification of Closure and report must be submitted to TCEQ IHW Section for review.</t>
  </si>
  <si>
    <r>
      <t>VII.A.</t>
    </r>
    <r>
      <rPr>
        <i/>
        <sz val="11"/>
        <color theme="1"/>
        <rFont val="Calibri"/>
        <family val="2"/>
      </rPr>
      <t>4.</t>
    </r>
  </si>
  <si>
    <t>Closure of Containers: plan must ensure that:</t>
  </si>
  <si>
    <r>
      <t>VII.A.</t>
    </r>
    <r>
      <rPr>
        <i/>
        <sz val="11"/>
        <color theme="1"/>
        <rFont val="Calibri"/>
        <family val="2"/>
      </rPr>
      <t>4.a.</t>
    </r>
  </si>
  <si>
    <t>All wastes and waste residues must be removed from containment system</t>
  </si>
  <si>
    <r>
      <t>VII.A.</t>
    </r>
    <r>
      <rPr>
        <i/>
        <sz val="11"/>
        <color theme="1"/>
        <rFont val="Calibri"/>
        <family val="2"/>
      </rPr>
      <t>4.b.</t>
    </r>
  </si>
  <si>
    <t>Containers, liner, bases, and soil containing or contaminated with HW or residues must be decontaminated removed at closure</t>
  </si>
  <si>
    <t>264.178; 350.32 Remedy Standard A</t>
  </si>
  <si>
    <r>
      <t>VII.A.</t>
    </r>
    <r>
      <rPr>
        <i/>
        <sz val="11"/>
        <color theme="1"/>
        <rFont val="Calibri"/>
        <family val="2"/>
      </rPr>
      <t>5.</t>
    </r>
  </si>
  <si>
    <t>Closure of Tank Systems: plan must ensure that closure will:</t>
  </si>
  <si>
    <r>
      <t>VII.A.</t>
    </r>
    <r>
      <rPr>
        <i/>
        <sz val="11"/>
        <color theme="1"/>
        <rFont val="Calibri"/>
        <family val="2"/>
      </rPr>
      <t>5.a.</t>
    </r>
  </si>
  <si>
    <t>Remove or decontaminate all waste residues, contaminated containment system components (liners, etc.), contaminated soils, structures and equipment contaminated with waste</t>
  </si>
  <si>
    <t>264.197(a); 350.32 Remedy Standard A</t>
  </si>
  <si>
    <r>
      <t>VII.A.</t>
    </r>
    <r>
      <rPr>
        <i/>
        <sz val="11"/>
        <color theme="1"/>
        <rFont val="Calibri"/>
        <family val="2"/>
      </rPr>
      <t>5.b.</t>
    </r>
  </si>
  <si>
    <t>If not all contaminated soils can be practically removed, perform closure and post-closure as a landfill  per 264.310 and 350.33 Remedy Standard B</t>
  </si>
  <si>
    <t>264.197(b)</t>
  </si>
  <si>
    <r>
      <t>VII.A.</t>
    </r>
    <r>
      <rPr>
        <i/>
        <sz val="11"/>
        <color theme="1"/>
        <rFont val="Calibri"/>
        <family val="2"/>
      </rPr>
      <t>5.c.</t>
    </r>
  </si>
  <si>
    <t>A contingent closure and post-closure plan for closure as a landfill if tank system does not have satisfactory secondary containment per 264.193(b-f) and not granted variance for the secondary containment system per 264.193(g), the plan must include:</t>
  </si>
  <si>
    <t>264.197(c); 350.33 Remedy Standard B</t>
  </si>
  <si>
    <r>
      <t>VII.A.</t>
    </r>
    <r>
      <rPr>
        <i/>
        <sz val="11"/>
        <color theme="1"/>
        <rFont val="Calibri"/>
        <family val="2"/>
      </rPr>
      <t>5.c.1.</t>
    </r>
  </si>
  <si>
    <t>Requirements under 264.197(a-b)</t>
  </si>
  <si>
    <t>264.197(c)(1)</t>
  </si>
  <si>
    <r>
      <t>VII.A.</t>
    </r>
    <r>
      <rPr>
        <i/>
        <sz val="11"/>
        <color theme="1"/>
        <rFont val="Calibri"/>
        <family val="2"/>
      </rPr>
      <t>5.c.2.</t>
    </r>
  </si>
  <si>
    <t>Contingent post-closure care plan</t>
  </si>
  <si>
    <t>264.197(c)(2)</t>
  </si>
  <si>
    <r>
      <t>VII.A.</t>
    </r>
    <r>
      <rPr>
        <i/>
        <sz val="11"/>
        <color theme="1"/>
        <rFont val="Calibri"/>
        <family val="2"/>
      </rPr>
      <t>5.c.3.</t>
    </r>
  </si>
  <si>
    <t>Cost estimates for closure and post-closure care and contingent closure and post-closure plan</t>
  </si>
  <si>
    <t>264.197(c)(3)</t>
  </si>
  <si>
    <r>
      <t>VII.A.</t>
    </r>
    <r>
      <rPr>
        <i/>
        <sz val="11"/>
        <color theme="1"/>
        <rFont val="Calibri"/>
        <family val="2"/>
      </rPr>
      <t>5.c.4.</t>
    </r>
  </si>
  <si>
    <t>Financial assurance based on 264.197(c)(3)</t>
  </si>
  <si>
    <t>264.197(c)(4)</t>
  </si>
  <si>
    <r>
      <t>VII.A.</t>
    </r>
    <r>
      <rPr>
        <i/>
        <sz val="11"/>
        <color theme="1"/>
        <rFont val="Calibri"/>
        <family val="2"/>
      </rPr>
      <t>5.c.5.</t>
    </r>
  </si>
  <si>
    <t>Must meet all financial responsibility requirements for landfills under 264, Subparts G and H</t>
  </si>
  <si>
    <t>264.197(c)(5)</t>
  </si>
  <si>
    <r>
      <t>VII.A.</t>
    </r>
    <r>
      <rPr>
        <i/>
        <sz val="11"/>
        <color theme="1"/>
        <rFont val="Calibri"/>
        <family val="2"/>
      </rPr>
      <t>6.</t>
    </r>
  </si>
  <si>
    <t>Closure of Surface Impoundments: plan must ensure that closure will:</t>
  </si>
  <si>
    <t>335.169; 264.228</t>
  </si>
  <si>
    <r>
      <t>VII.A.</t>
    </r>
    <r>
      <rPr>
        <i/>
        <sz val="11"/>
        <color theme="1"/>
        <rFont val="Calibri"/>
        <family val="2"/>
      </rPr>
      <t>6.a.</t>
    </r>
  </si>
  <si>
    <t>Remove and decontaminate all wastes and contaminated materials</t>
  </si>
  <si>
    <t>335.169(a)(1); 264.228(a)(1)</t>
  </si>
  <si>
    <r>
      <t>VII.A.</t>
    </r>
    <r>
      <rPr>
        <i/>
        <sz val="11"/>
        <color theme="1"/>
        <rFont val="Calibri"/>
        <family val="2"/>
      </rPr>
      <t>6.b.</t>
    </r>
  </si>
  <si>
    <t>Eliminate free liquid wastes or solidify/stabilize remaining materials</t>
  </si>
  <si>
    <t>335.169(a)(2); 264.228(a)(2)(i-ii)</t>
  </si>
  <si>
    <r>
      <t>VII.A.</t>
    </r>
    <r>
      <rPr>
        <i/>
        <sz val="11"/>
        <color theme="1"/>
        <rFont val="Calibri"/>
        <family val="2"/>
      </rPr>
      <t>6.c.</t>
    </r>
  </si>
  <si>
    <t>SI Final cover must be designed and constructed to:</t>
  </si>
  <si>
    <t>264.228(a)(2)(iii)</t>
  </si>
  <si>
    <r>
      <t>VII.A.</t>
    </r>
    <r>
      <rPr>
        <i/>
        <sz val="11"/>
        <color theme="1"/>
        <rFont val="Calibri"/>
        <family val="2"/>
      </rPr>
      <t>6.c.1.</t>
    </r>
  </si>
  <si>
    <t>Provide long-term minimization of the migration of liquids through the closed impoundment</t>
  </si>
  <si>
    <t>335.169(a)(2)(A); 264.228(a)(2)(iii)(A)</t>
  </si>
  <si>
    <r>
      <t>VII.A.</t>
    </r>
    <r>
      <rPr>
        <i/>
        <sz val="11"/>
        <color theme="1"/>
        <rFont val="Calibri"/>
        <family val="2"/>
      </rPr>
      <t>6.d.</t>
    </r>
  </si>
  <si>
    <t>Minimize maintenance</t>
  </si>
  <si>
    <t>335.169(a)(2)(B); 264.228(a)(2)(iii)(B)</t>
  </si>
  <si>
    <r>
      <t>VII.A.</t>
    </r>
    <r>
      <rPr>
        <i/>
        <sz val="11"/>
        <color theme="1"/>
        <rFont val="Calibri"/>
        <family val="2"/>
      </rPr>
      <t>6.e.</t>
    </r>
  </si>
  <si>
    <t>Promote drainage and minimize erosion or abrasion</t>
  </si>
  <si>
    <t>335.169(a)(2)(C); 264.228(a)(2)(iii)(C)</t>
  </si>
  <si>
    <r>
      <t>VII.A.</t>
    </r>
    <r>
      <rPr>
        <i/>
        <sz val="11"/>
        <color theme="1"/>
        <rFont val="Calibri"/>
        <family val="2"/>
      </rPr>
      <t>6.f.</t>
    </r>
  </si>
  <si>
    <t>Accommodate settling and subsidence</t>
  </si>
  <si>
    <t>335.169(a)(2)(D); 264.228(a)(2)(iii)(D)</t>
  </si>
  <si>
    <r>
      <t>VII.A.</t>
    </r>
    <r>
      <rPr>
        <i/>
        <sz val="11"/>
        <color theme="1"/>
        <rFont val="Calibri"/>
        <family val="2"/>
      </rPr>
      <t>6.g.</t>
    </r>
  </si>
  <si>
    <t>Ensure that permeability is less than or equal to bottom liner system or natural sub-soil present</t>
  </si>
  <si>
    <t>335.169(a)(2)(E); 264.228(a)(2)(iii)(E)</t>
  </si>
  <si>
    <r>
      <t>VII.A.</t>
    </r>
    <r>
      <rPr>
        <i/>
        <sz val="11"/>
        <color theme="1"/>
        <rFont val="Calibri"/>
        <family val="2"/>
      </rPr>
      <t>6.h.</t>
    </r>
  </si>
  <si>
    <t>For clean closure, the closure plan must identify 350.32 Remedy Standard A</t>
  </si>
  <si>
    <t xml:space="preserve">350.32 Remedy Standard A </t>
  </si>
  <si>
    <r>
      <t>VII.A.</t>
    </r>
    <r>
      <rPr>
        <i/>
        <sz val="11"/>
        <color theme="1"/>
        <rFont val="Calibri"/>
        <family val="2"/>
      </rPr>
      <t>6.i.</t>
    </r>
  </si>
  <si>
    <t>If wastes are left in place, applicant must comply with closure requirements for landfills per 264.310 and post closure per 264.117 through 264.120. The closure and post-closure plan must include:</t>
  </si>
  <si>
    <t>335.169(b); 264.228(b); 350.33 Remedy Standard B.</t>
  </si>
  <si>
    <r>
      <t>VII.A.</t>
    </r>
    <r>
      <rPr>
        <i/>
        <sz val="11"/>
        <color theme="1"/>
        <rFont val="Calibri"/>
        <family val="2"/>
      </rPr>
      <t>6.i.1.</t>
    </r>
  </si>
  <si>
    <t>Maintaining the integrity and effectiveness of final cover including repairs of the cap</t>
  </si>
  <si>
    <t>335.169(b)(1); 264.228(b)(1)</t>
  </si>
  <si>
    <r>
      <t>VII.A.</t>
    </r>
    <r>
      <rPr>
        <i/>
        <sz val="11"/>
        <color theme="1"/>
        <rFont val="Calibri"/>
        <family val="2"/>
      </rPr>
      <t>6.i.2.</t>
    </r>
  </si>
  <si>
    <t>Maintenance and monitoring of leak detection system</t>
  </si>
  <si>
    <t>335.169(b)(2); 264.228(b)(2)</t>
  </si>
  <si>
    <r>
      <t>VII.A.</t>
    </r>
    <r>
      <rPr>
        <i/>
        <sz val="11"/>
        <color theme="1"/>
        <rFont val="Calibri"/>
        <family val="2"/>
      </rPr>
      <t>6.i.3.</t>
    </r>
  </si>
  <si>
    <t>Maintenance and monitoring of groundwater monitoring system</t>
  </si>
  <si>
    <t>335.169(b)(3); 264.228(b)(3)</t>
  </si>
  <si>
    <r>
      <t>VII.A.</t>
    </r>
    <r>
      <rPr>
        <i/>
        <sz val="11"/>
        <color theme="1"/>
        <rFont val="Calibri"/>
        <family val="2"/>
      </rPr>
      <t>6.i.4.</t>
    </r>
  </si>
  <si>
    <t>Prevention of erosion from run-on and run-off</t>
  </si>
  <si>
    <t>335.169(b)(4); 264.228(b)(4)</t>
  </si>
  <si>
    <r>
      <t>VII.A.</t>
    </r>
    <r>
      <rPr>
        <i/>
        <sz val="11"/>
        <color theme="1"/>
        <rFont val="Calibri"/>
        <family val="2"/>
      </rPr>
      <t>6.j.</t>
    </r>
  </si>
  <si>
    <t>If intend to remove wastes but do not have constructed liner system, contingent post-closure plan per 264.118 and cost estimates per 264.142 &amp; 264.144 must be included</t>
  </si>
  <si>
    <t>335.169(c)</t>
  </si>
  <si>
    <r>
      <t>VII.A.</t>
    </r>
    <r>
      <rPr>
        <i/>
        <sz val="11"/>
        <color theme="1"/>
        <rFont val="Calibri"/>
        <family val="2"/>
      </rPr>
      <t>7.</t>
    </r>
  </si>
  <si>
    <t>Closure of Waste Piles: Plan must ensure that closure will:</t>
  </si>
  <si>
    <r>
      <t>VII.A.</t>
    </r>
    <r>
      <rPr>
        <i/>
        <sz val="11"/>
        <color theme="1"/>
        <rFont val="Calibri"/>
        <family val="2"/>
      </rPr>
      <t>7.a.</t>
    </r>
  </si>
  <si>
    <t>Remove or decontaminate all wastes and contaminated materials</t>
  </si>
  <si>
    <t>264.258(a); 350.32 Remedy Standard A</t>
  </si>
  <si>
    <r>
      <t>VII.A.</t>
    </r>
    <r>
      <rPr>
        <i/>
        <sz val="11"/>
        <color theme="1"/>
        <rFont val="Calibri"/>
        <family val="2"/>
      </rPr>
      <t>7.b.</t>
    </r>
  </si>
  <si>
    <t>If not all contaminated materials can be removed, applicant must close the waste pile as a landfill, and provide post-closure care  plan per 264.310</t>
  </si>
  <si>
    <t>264.258(b); 350.33 Remedy Standard B</t>
  </si>
  <si>
    <r>
      <t>VII.A.</t>
    </r>
    <r>
      <rPr>
        <i/>
        <sz val="11"/>
        <color theme="1"/>
        <rFont val="Calibri"/>
        <family val="2"/>
      </rPr>
      <t>7.c.</t>
    </r>
  </si>
  <si>
    <t>264.258(c)</t>
  </si>
  <si>
    <r>
      <t>VII.A.</t>
    </r>
    <r>
      <rPr>
        <i/>
        <sz val="11"/>
        <color theme="1"/>
        <rFont val="Calibri"/>
        <family val="2"/>
      </rPr>
      <t>8.</t>
    </r>
  </si>
  <si>
    <t>Closure of Land Treatment Units: Plan must ensure that:</t>
  </si>
  <si>
    <t>335.172; 264.280</t>
  </si>
  <si>
    <r>
      <t>VII.A.</t>
    </r>
    <r>
      <rPr>
        <i/>
        <sz val="11"/>
        <color theme="1"/>
        <rFont val="Calibri"/>
        <family val="2"/>
      </rPr>
      <t>8.a.</t>
    </r>
  </si>
  <si>
    <t>During closure of land treatment facilities the owner or operator must comply with the following:</t>
  </si>
  <si>
    <r>
      <t>VII.A.</t>
    </r>
    <r>
      <rPr>
        <i/>
        <sz val="11"/>
        <color theme="1"/>
        <rFont val="Calibri"/>
        <family val="2"/>
      </rPr>
      <t>8.a.1.</t>
    </r>
  </si>
  <si>
    <t>Continue operations necessary to maximize degradation, transformation, or immobilization of hazardous constituents</t>
  </si>
  <si>
    <t>335.172(a)(1); 264.280(a)(1)</t>
  </si>
  <si>
    <r>
      <t>VII.A.</t>
    </r>
    <r>
      <rPr>
        <i/>
        <sz val="11"/>
        <color theme="1"/>
        <rFont val="Calibri"/>
        <family val="2"/>
      </rPr>
      <t>8.a.2.</t>
    </r>
  </si>
  <si>
    <t>Minimize run-off of hazardous constituents</t>
  </si>
  <si>
    <t>335.172(a)(2); 264.280(a)(2)</t>
  </si>
  <si>
    <r>
      <t>VII.A.</t>
    </r>
    <r>
      <rPr>
        <i/>
        <sz val="11"/>
        <color theme="1"/>
        <rFont val="Calibri"/>
        <family val="2"/>
      </rPr>
      <t>8.a.3.</t>
    </r>
  </si>
  <si>
    <t>Maintain run-on control system</t>
  </si>
  <si>
    <t>335.172(a)(3); 264.280(a)(3)</t>
  </si>
  <si>
    <r>
      <t>VII.A.</t>
    </r>
    <r>
      <rPr>
        <i/>
        <sz val="11"/>
        <color theme="1"/>
        <rFont val="Calibri"/>
        <family val="2"/>
      </rPr>
      <t>8.a.4.</t>
    </r>
  </si>
  <si>
    <t>Maintain run-off management system</t>
  </si>
  <si>
    <t>335.172(a)(4); 264.280(a)(4)</t>
  </si>
  <si>
    <r>
      <t>VII.A.</t>
    </r>
    <r>
      <rPr>
        <i/>
        <sz val="11"/>
        <color theme="1"/>
        <rFont val="Calibri"/>
        <family val="2"/>
      </rPr>
      <t>8.a.5.</t>
    </r>
  </si>
  <si>
    <t>Control wind dispersal of hazardous waste</t>
  </si>
  <si>
    <t>335.172(a)(5); 264.280(a)(5)</t>
  </si>
  <si>
    <r>
      <t>VII.A.</t>
    </r>
    <r>
      <rPr>
        <i/>
        <sz val="11"/>
        <color theme="1"/>
        <rFont val="Calibri"/>
        <family val="2"/>
      </rPr>
      <t>8.a.6.</t>
    </r>
  </si>
  <si>
    <t>Continue to comply with prohibitions and controls concerning food chain crops per 264.276</t>
  </si>
  <si>
    <t xml:space="preserve">335.172(a)(6); 264.280(a)(6) </t>
  </si>
  <si>
    <r>
      <t>VII.A.</t>
    </r>
    <r>
      <rPr>
        <i/>
        <sz val="11"/>
        <color theme="1"/>
        <rFont val="Calibri"/>
        <family val="2"/>
      </rPr>
      <t>8.a.7.</t>
    </r>
  </si>
  <si>
    <t>Continue unsaturated zone monitoring per 264.278</t>
  </si>
  <si>
    <t>335.172(a)(7); 264.280(a)(7)</t>
  </si>
  <si>
    <r>
      <t>VII.A.</t>
    </r>
    <r>
      <rPr>
        <i/>
        <sz val="11"/>
        <color theme="1"/>
        <rFont val="Calibri"/>
        <family val="2"/>
      </rPr>
      <t>8.a.8.</t>
    </r>
  </si>
  <si>
    <t>Maintain vegetative cover</t>
  </si>
  <si>
    <t>335.172(a)(8); 264.280(a)(8)</t>
  </si>
  <si>
    <r>
      <t>VII.A.</t>
    </r>
    <r>
      <rPr>
        <i/>
        <sz val="11"/>
        <color theme="1"/>
        <rFont val="Calibri"/>
        <family val="2"/>
      </rPr>
      <t>8.b.</t>
    </r>
  </si>
  <si>
    <t>Submit closure certification per 264.115 signed by an independent licensed Geoscientist or PE</t>
  </si>
  <si>
    <t>335.172(b); 264.280(b)</t>
  </si>
  <si>
    <r>
      <t>VII.A.</t>
    </r>
    <r>
      <rPr>
        <i/>
        <sz val="11"/>
        <color theme="1"/>
        <rFont val="Calibri"/>
        <family val="2"/>
      </rPr>
      <t>9.</t>
    </r>
  </si>
  <si>
    <t>Closure of Landfills: plan must ensure that:</t>
  </si>
  <si>
    <t>335.174; 264.310</t>
  </si>
  <si>
    <r>
      <t>VII.A.</t>
    </r>
    <r>
      <rPr>
        <i/>
        <sz val="11"/>
        <color theme="1"/>
        <rFont val="Calibri"/>
        <family val="2"/>
      </rPr>
      <t>9.a.</t>
    </r>
  </si>
  <si>
    <t>Plans and engineering report that describe the final cover components in detail. Cover installation and construction quality assurance procedures should be thoroughly described</t>
  </si>
  <si>
    <t xml:space="preserve">EPA Publication 530-SW-85-014; TCEQ Technical Guidance No. 3 </t>
  </si>
  <si>
    <r>
      <t>VII.A.</t>
    </r>
    <r>
      <rPr>
        <i/>
        <sz val="11"/>
        <color theme="1"/>
        <rFont val="Calibri"/>
        <family val="2"/>
      </rPr>
      <t>9.b.</t>
    </r>
  </si>
  <si>
    <t>Adequate cover, designed and constructed to:</t>
  </si>
  <si>
    <r>
      <t>VII.A.</t>
    </r>
    <r>
      <rPr>
        <i/>
        <sz val="11"/>
        <color theme="1"/>
        <rFont val="Calibri"/>
        <family val="2"/>
      </rPr>
      <t>9.b.1.</t>
    </r>
  </si>
  <si>
    <t>Provide long-term minimization of migration of liquids through the closed landfill</t>
  </si>
  <si>
    <t>335.174(a)(1); 264.310(a)(1)</t>
  </si>
  <si>
    <r>
      <t>VII.A.</t>
    </r>
    <r>
      <rPr>
        <i/>
        <sz val="11"/>
        <color theme="1"/>
        <rFont val="Calibri"/>
        <family val="2"/>
      </rPr>
      <t>9.b.2.</t>
    </r>
  </si>
  <si>
    <t>Function with minimum maintenance</t>
  </si>
  <si>
    <t>335.174(a)(2); 264.310(a)(2)</t>
  </si>
  <si>
    <r>
      <t>VII.A.</t>
    </r>
    <r>
      <rPr>
        <i/>
        <sz val="11"/>
        <color theme="1"/>
        <rFont val="Calibri"/>
        <family val="2"/>
      </rPr>
      <t>9.b.3.</t>
    </r>
  </si>
  <si>
    <t>Promote drainage and minimize erosion or abrasion of the cover</t>
  </si>
  <si>
    <t>335.174(a)(3); 264.310(a)(3)</t>
  </si>
  <si>
    <r>
      <t>VII.A.</t>
    </r>
    <r>
      <rPr>
        <i/>
        <sz val="11"/>
        <color theme="1"/>
        <rFont val="Calibri"/>
        <family val="2"/>
      </rPr>
      <t>9.b.4.</t>
    </r>
  </si>
  <si>
    <t>Accommodate settling and subsidence without loss of integrity</t>
  </si>
  <si>
    <t>335.174(a)(4); 264.310(a)(4)</t>
  </si>
  <si>
    <r>
      <t>VII.A.</t>
    </r>
    <r>
      <rPr>
        <i/>
        <sz val="11"/>
        <color theme="1"/>
        <rFont val="Calibri"/>
        <family val="2"/>
      </rPr>
      <t>9.b.5.</t>
    </r>
  </si>
  <si>
    <t>Ensure that the permeability is less than or equal to bottom liner or natural subsoils, if unlined</t>
  </si>
  <si>
    <t>335.174(a)(5); 264.310(a)(5)</t>
  </si>
  <si>
    <r>
      <t>VII.A.</t>
    </r>
    <r>
      <rPr>
        <i/>
        <sz val="11"/>
        <color theme="1"/>
        <rFont val="Calibri"/>
        <family val="2"/>
      </rPr>
      <t>9.c.</t>
    </r>
  </si>
  <si>
    <t>For waste left in place, the closure plan must comply with applicable requirements of 30 TAC 350.33 Remedy Standard B</t>
  </si>
  <si>
    <t>350.33 Remedy Standard B.</t>
  </si>
  <si>
    <r>
      <t>VII.A.</t>
    </r>
    <r>
      <rPr>
        <i/>
        <sz val="11"/>
        <color theme="1"/>
        <rFont val="Calibri"/>
        <family val="2"/>
      </rPr>
      <t>10.</t>
    </r>
  </si>
  <si>
    <t>Closure of Incinerators; plan must ensure that:</t>
  </si>
  <si>
    <r>
      <t>VII.A.</t>
    </r>
    <r>
      <rPr>
        <i/>
        <sz val="11"/>
        <color theme="1"/>
        <rFont val="Calibri"/>
        <family val="2"/>
      </rPr>
      <t>10.a.</t>
    </r>
  </si>
  <si>
    <t>All hazardous wastes and waste residues including ash, scrubber waters and scrubber sludges, and any structures or operating equipment such as pumps and valves, etc. must be removed from the incinerator site</t>
  </si>
  <si>
    <t>264.351; 350.32 Remedy Standard A</t>
  </si>
  <si>
    <r>
      <t>VII.A.</t>
    </r>
    <r>
      <rPr>
        <i/>
        <sz val="11"/>
        <color theme="1"/>
        <rFont val="Calibri"/>
        <family val="2"/>
      </rPr>
      <t>11.</t>
    </r>
  </si>
  <si>
    <t>Closure of Drip Pads; plan must demonstrate that closure will:</t>
  </si>
  <si>
    <r>
      <t>VII.A.</t>
    </r>
    <r>
      <rPr>
        <i/>
        <sz val="11"/>
        <color theme="1"/>
        <rFont val="Calibri"/>
        <family val="2"/>
      </rPr>
      <t>11.a.</t>
    </r>
  </si>
  <si>
    <t>Remove or decontaminate all waste residues, contaminated containment system components (pads, liners, etc.), contaminated subsoils, and structures and equipment contaminated with waste and leakage</t>
  </si>
  <si>
    <t>264.575(a); 350.32 Remedy Standard A</t>
  </si>
  <si>
    <r>
      <t>VII.A.</t>
    </r>
    <r>
      <rPr>
        <i/>
        <sz val="11"/>
        <color theme="1"/>
        <rFont val="Calibri"/>
        <family val="2"/>
      </rPr>
      <t>11.b.</t>
    </r>
  </si>
  <si>
    <t>If not all subsoils can be decontaminated, post-closure care must be submitted per 264.310</t>
  </si>
  <si>
    <t>264.575(b); 350.33 Remedy Standard B</t>
  </si>
  <si>
    <r>
      <t>VII.A.</t>
    </r>
    <r>
      <rPr>
        <i/>
        <sz val="11"/>
        <color theme="1"/>
        <rFont val="Calibri"/>
        <family val="2"/>
      </rPr>
      <t>11.c.</t>
    </r>
  </si>
  <si>
    <t>If unit has no liner system, contingent post-closure plan per 264.118 and cost estimate per 264.142 &amp; 264.144 must be submitted</t>
  </si>
  <si>
    <t>264.575(c)</t>
  </si>
  <si>
    <r>
      <t>VII.A.</t>
    </r>
    <r>
      <rPr>
        <i/>
        <sz val="11"/>
        <color theme="1"/>
        <rFont val="Calibri"/>
        <family val="2"/>
      </rPr>
      <t>12.</t>
    </r>
  </si>
  <si>
    <t xml:space="preserve">Closure of Miscellaneous Units: </t>
  </si>
  <si>
    <t xml:space="preserve">335.152(a)(5) </t>
  </si>
  <si>
    <r>
      <t>VII.A.</t>
    </r>
    <r>
      <rPr>
        <i/>
        <sz val="11"/>
        <color theme="1"/>
        <rFont val="Calibri"/>
        <family val="2"/>
      </rPr>
      <t>12.a.</t>
    </r>
  </si>
  <si>
    <t>Closure plan must show that all hazardous waste and hazardous waste residues will be removed and decontaminated from the treatment process or discharge equipment process and discharge equipment structures</t>
  </si>
  <si>
    <t>350.32 Remedy Standard A</t>
  </si>
  <si>
    <r>
      <t>VII.A.</t>
    </r>
    <r>
      <rPr>
        <i/>
        <sz val="11"/>
        <color theme="1"/>
        <rFont val="Calibri"/>
        <family val="2"/>
      </rPr>
      <t>12.b.</t>
    </r>
  </si>
  <si>
    <t>If any wastes, waste residues or contaminated materials or soils will remain after closure, provide plans for closing the miscellaneous unit as a landfill in accordance with 264.310 and  350.33 Remedy Standard B that:</t>
  </si>
  <si>
    <r>
      <t>VII.A.</t>
    </r>
    <r>
      <rPr>
        <i/>
        <sz val="11"/>
        <color theme="1"/>
        <rFont val="Calibri"/>
        <family val="2"/>
      </rPr>
      <t>12.b.1.</t>
    </r>
  </si>
  <si>
    <t>Minimizes need for further maintenance</t>
  </si>
  <si>
    <t>264.111(a)</t>
  </si>
  <si>
    <r>
      <t>VII.A.</t>
    </r>
    <r>
      <rPr>
        <i/>
        <sz val="11"/>
        <color theme="1"/>
        <rFont val="Calibri"/>
        <family val="2"/>
      </rPr>
      <t>12.b.2.</t>
    </r>
  </si>
  <si>
    <t>Provides protection of human health and the environment, prevents escape of hazardous waste, constituents, leachate, contaminated runoff, or hazardous waste decomposition products to the ground or surface waters or atmosphere</t>
  </si>
  <si>
    <t>264.111(b)</t>
  </si>
  <si>
    <r>
      <t>VII.A.</t>
    </r>
    <r>
      <rPr>
        <i/>
        <sz val="11"/>
        <color theme="1"/>
        <rFont val="Calibri"/>
        <family val="2"/>
      </rPr>
      <t>12.b.3.</t>
    </r>
  </si>
  <si>
    <t>Complies with any applicable requirements  of 264.178, 264.197, 264.228, 264.258, 264.280, 264.310, 264.351, 264.601-603, and 264.1102</t>
  </si>
  <si>
    <t>264.111(c)</t>
  </si>
  <si>
    <r>
      <t>VII.A.</t>
    </r>
    <r>
      <rPr>
        <i/>
        <sz val="11"/>
        <color theme="1"/>
        <rFont val="Calibri"/>
        <family val="2"/>
      </rPr>
      <t>13.</t>
    </r>
  </si>
  <si>
    <t>Closure of Containment Buildings: plan must ensure that:</t>
  </si>
  <si>
    <r>
      <t>VII.A.</t>
    </r>
    <r>
      <rPr>
        <i/>
        <sz val="11"/>
        <color theme="1"/>
        <rFont val="Calibri"/>
        <family val="2"/>
      </rPr>
      <t>13.a.</t>
    </r>
  </si>
  <si>
    <t>Remove or decontaminate all waste residues, contaminated system components (liners, etc.), contaminated subsoils, structures and equipment.</t>
  </si>
  <si>
    <t>264.1102(a); 350.32 Remedy Standard A</t>
  </si>
  <si>
    <r>
      <t>VII.A.</t>
    </r>
    <r>
      <rPr>
        <i/>
        <sz val="11"/>
        <color theme="1"/>
        <rFont val="Calibri"/>
        <family val="2"/>
      </rPr>
      <t>13.b.</t>
    </r>
  </si>
  <si>
    <t>If not all contaminated subsoils can be removed the operator must close the facility and perform post-closure care in accordance with closure and post-closure requirements that apply to landfills (264.310) and 350.33 Remedy Standard B</t>
  </si>
  <si>
    <t>264.1102(b); 350.33 Remedy Standard B.</t>
  </si>
  <si>
    <r>
      <t>VII.A.</t>
    </r>
    <r>
      <rPr>
        <i/>
        <sz val="11"/>
        <color theme="1"/>
        <rFont val="Calibri"/>
        <family val="2"/>
      </rPr>
      <t>14.</t>
    </r>
  </si>
  <si>
    <t>Closure of Boilers and Industrial Furnaces (BIF): plan must ensure that closure will:</t>
  </si>
  <si>
    <t>266.102(a)(2)(vii); 264.112(b)</t>
  </si>
  <si>
    <r>
      <t>VII.A.</t>
    </r>
    <r>
      <rPr>
        <i/>
        <sz val="11"/>
        <color theme="1"/>
        <rFont val="Calibri"/>
        <family val="2"/>
      </rPr>
      <t>14.a.</t>
    </r>
  </si>
  <si>
    <t>Remove all hazardous wastes, residues (including ash, scrubber waters, scrubber sludges) from the BIF including ductwork, piping, air pollution control equipment, sumps, and any other structures or operating equipment such as pumps, valves, etc. that have come in contact with hazardous wastes</t>
  </si>
  <si>
    <t>350.32 Remedy Standard A.</t>
  </si>
  <si>
    <t>VII.B.</t>
  </si>
  <si>
    <t xml:space="preserve">Closure Cost Estimate (including contingent closure) </t>
  </si>
  <si>
    <t>TCEQ Technical Guidance No.10; 335.178; 264.142</t>
  </si>
  <si>
    <r>
      <t>VII.B.</t>
    </r>
    <r>
      <rPr>
        <i/>
        <sz val="11"/>
        <color theme="1"/>
        <rFont val="Calibri"/>
        <family val="2"/>
      </rPr>
      <t>~.a.</t>
    </r>
  </si>
  <si>
    <t>Provide detailed cost estimate of closing the facility</t>
  </si>
  <si>
    <r>
      <t>VII.B.</t>
    </r>
    <r>
      <rPr>
        <i/>
        <sz val="11"/>
        <color theme="1"/>
        <rFont val="Calibri"/>
        <family val="2"/>
      </rPr>
      <t>~.b.</t>
    </r>
  </si>
  <si>
    <t>Provide cost of closure at the most expensive point in the facilities operating life</t>
  </si>
  <si>
    <t>264.142(a)(1)</t>
  </si>
  <si>
    <t>VII.B.1.</t>
  </si>
  <si>
    <t xml:space="preserve">If closure costs based on contractor bids; provide a copy of the bid specification and each contractor’s response </t>
  </si>
  <si>
    <t>VII.B.2.</t>
  </si>
  <si>
    <t>Complete and submit Table VII.B - Unit Closure Cost Estimate in hard copy and editable electronic format  Closure costs based on detailed analysis: cost of each item, equipment, third party labor and supervision, transportation, and analytical costs, etc.</t>
  </si>
  <si>
    <t>VII.B.3.</t>
  </si>
  <si>
    <t>Provide closure costs based on off-site shipment and disposal, including:</t>
  </si>
  <si>
    <r>
      <t>VII.B.3.</t>
    </r>
    <r>
      <rPr>
        <i/>
        <sz val="11"/>
        <color theme="1"/>
        <rFont val="Calibri"/>
        <family val="2"/>
      </rPr>
      <t>a.</t>
    </r>
  </si>
  <si>
    <t>Maximum inventory of wastes</t>
  </si>
  <si>
    <t>335.178(1)</t>
  </si>
  <si>
    <r>
      <t>VII.B.3.</t>
    </r>
    <r>
      <rPr>
        <i/>
        <sz val="11"/>
        <color theme="1"/>
        <rFont val="Calibri"/>
        <family val="2"/>
      </rPr>
      <t>b.</t>
    </r>
  </si>
  <si>
    <t>Wastes generated during closure</t>
  </si>
  <si>
    <t>335.178(2)</t>
  </si>
  <si>
    <r>
      <t>VII.B.3.</t>
    </r>
    <r>
      <rPr>
        <i/>
        <sz val="11"/>
        <color theme="1"/>
        <rFont val="Calibri"/>
        <family val="2"/>
      </rPr>
      <t>c.</t>
    </r>
  </si>
  <si>
    <t>Contaminated storm water</t>
  </si>
  <si>
    <t>335.178(3)</t>
  </si>
  <si>
    <r>
      <t>VII.B.3.</t>
    </r>
    <r>
      <rPr>
        <i/>
        <sz val="11"/>
        <color theme="1"/>
        <rFont val="Calibri"/>
        <family val="2"/>
      </rPr>
      <t>d.</t>
    </r>
  </si>
  <si>
    <t>Leachate</t>
  </si>
  <si>
    <t>335.178(4)</t>
  </si>
  <si>
    <t>VII.B.4.</t>
  </si>
  <si>
    <t>Provide cost for closure under contingent closure plan required for each surface impoundments, waste pile or tank system</t>
  </si>
  <si>
    <t>VII.C.</t>
  </si>
  <si>
    <t xml:space="preserve">Post-Closure </t>
  </si>
  <si>
    <r>
      <t>VII.C.</t>
    </r>
    <r>
      <rPr>
        <i/>
        <sz val="11"/>
        <color theme="1"/>
        <rFont val="Calibri"/>
        <family val="2"/>
      </rPr>
      <t>~.</t>
    </r>
  </si>
  <si>
    <t xml:space="preserve">Post-closure must continue for at least 30 years </t>
  </si>
  <si>
    <t>264.117(a)(1)</t>
  </si>
  <si>
    <t>VII.C.1</t>
  </si>
  <si>
    <t>Provide as-built plans and specifications for the final cover system, individually for each unit that is sealed, signed and dated by a licensed professional engineer with
current Texas registration along with the Registered Engineering Firm's name and Registration Number</t>
  </si>
  <si>
    <t>VII.C.2. (1)</t>
  </si>
  <si>
    <t>Provide the post-closure care plan for land treatment unit, landfill, surface impoundment, waste pile, miscellaneous unit, or tank system closed with wastes or waste constituents left in place or closed under contingent closure plan must identify the activities which will be performed and their frequencies; including the following:</t>
  </si>
  <si>
    <t>264.118(a)</t>
  </si>
  <si>
    <t>VII.C.2 . (a)</t>
  </si>
  <si>
    <t>If the following tables are not submitted as part of the Engineering Reports (Section V)Complete and submit them if applicable:</t>
  </si>
  <si>
    <t>VII.C.2.b</t>
  </si>
  <si>
    <t>Complete and submit them if applicable V.G.1 - Landfills and list the landfills (and number of cells, if applicable) covered by this application.</t>
  </si>
  <si>
    <t>VII.C.2.c</t>
  </si>
  <si>
    <t>Complete and submit Table V.G.4. - Landfill Leachate Collection System used for the landfill.</t>
  </si>
  <si>
    <t>VII.C.2.d</t>
  </si>
  <si>
    <t>Complete and submit Table V.E.1 - Waste Piles and list the waste piles covered by this application.
List the waste managed in each unit and the rated capacity or size of the unit.</t>
  </si>
  <si>
    <t>VII.C.2.e</t>
  </si>
  <si>
    <t>Complete and submit Table V.E. 3 - Waste Pile Liner System and specify the type of containment/liner
system.</t>
  </si>
  <si>
    <t>VII.C.2.f</t>
  </si>
  <si>
    <t>Complete and submit Table V.D.1 - Surface Impoundments and list the surface impoundments, covered by this application, to be permitted. List the waste(s) managed in each unit and the rated capacity or size of each unit.</t>
  </si>
  <si>
    <t>VII.C.2.g</t>
  </si>
  <si>
    <t>Complete and submit Table V.D. 6. - Surface Impoundment Liner System for each surface impoundment to be permitted.</t>
  </si>
  <si>
    <t>VII.C.2.h</t>
  </si>
  <si>
    <t>Complete and submit Table V.C. Tanks and Tank Systems.</t>
  </si>
  <si>
    <t>VII.C.2. (1) ~. A</t>
  </si>
  <si>
    <t>Monitoring activities and frequency at which they will be performed during post-closure</t>
  </si>
  <si>
    <t>264.118(b)(1);  335.172(c); 264.280(c); 335.174(b); 264.310(b); 335.169(b); 264.228(b); 264.258(b); 264.603</t>
  </si>
  <si>
    <t>VII.C.2. (1) ~. b</t>
  </si>
  <si>
    <t>Description of the planned maintenance activities and frequencies of performing to ensure:</t>
  </si>
  <si>
    <t>264.118(b)(2)</t>
  </si>
  <si>
    <t>VII.C.2. (1) ~. c</t>
  </si>
  <si>
    <t>Integrity of the cap and final cover or containment system</t>
  </si>
  <si>
    <t>264.118(b)(2)(i)</t>
  </si>
  <si>
    <t>VII.C.2. (1) ~.d</t>
  </si>
  <si>
    <t>Function of monitoring equipment</t>
  </si>
  <si>
    <t>264.118(b)(2)(ii)</t>
  </si>
  <si>
    <t>VII.C.2. (1) ~.e</t>
  </si>
  <si>
    <t>Maintain final cover</t>
  </si>
  <si>
    <t>335.174(b)(1); 264.310(b)(1)</t>
  </si>
  <si>
    <t>VII.C.2. (1) ~.f</t>
  </si>
  <si>
    <t>Continue to operate leachate collection system</t>
  </si>
  <si>
    <t>335.174(b)(2); 264.310(b)(2)</t>
  </si>
  <si>
    <t>VII.C.2. (1) ~.g</t>
  </si>
  <si>
    <t>Maintain and monitor the leak detection system</t>
  </si>
  <si>
    <t>335.174(b)(3); 264.310(b)(3)</t>
  </si>
  <si>
    <t>VII.C.2. (1) ~.h</t>
  </si>
  <si>
    <t>Maintain and monitor groundwater/soil monitoring system</t>
  </si>
  <si>
    <t>335.174(b)(4)</t>
  </si>
  <si>
    <t>VII.C.2. (1) ~.i</t>
  </si>
  <si>
    <t>Prevent run-on and run-off from eroding or damaging the cover</t>
  </si>
  <si>
    <t>335.174(b)(5)</t>
  </si>
  <si>
    <t>VII.C.2. (1) ~.j</t>
  </si>
  <si>
    <t>Protect and maintain surveyed benchmarks (as applicable) used in complying 264.309</t>
  </si>
  <si>
    <t>335.174(b)(6); 264.310(b)(6)</t>
  </si>
  <si>
    <t>VII.C.2. (1) ~.k</t>
  </si>
  <si>
    <t>Additional Post-closure for Land Treatment:</t>
  </si>
  <si>
    <t>264.280(c)</t>
  </si>
  <si>
    <t>VII.C.2. (1) ~.l</t>
  </si>
  <si>
    <t>During post-closure of land treatment facilities, the owner or operator must comply with the following:</t>
  </si>
  <si>
    <t>VII.C.2. (1) ~.m</t>
  </si>
  <si>
    <t>Continue all operations (including pH control)</t>
  </si>
  <si>
    <t>264.280(c)(1)</t>
  </si>
  <si>
    <t>VII.C.2. (1) ~.n</t>
  </si>
  <si>
    <t>264.280(c)(2)</t>
  </si>
  <si>
    <t>VII.C.2. (1) ~.o</t>
  </si>
  <si>
    <t>264.280(c)(3)</t>
  </si>
  <si>
    <t>VII.C.2. (1) ~.p</t>
  </si>
  <si>
    <t>264.280(c)(4)</t>
  </si>
  <si>
    <t>VII.C.2. (1) ~.q</t>
  </si>
  <si>
    <t>Control wind dispersal of waste;</t>
  </si>
  <si>
    <t>264.280(c)(5)</t>
  </si>
  <si>
    <t>VII.C.2. (1) ~.r</t>
  </si>
  <si>
    <t>Continue to comply with food-chain crops prohibitions</t>
  </si>
  <si>
    <t>264.280(c)(6)</t>
  </si>
  <si>
    <t>VII.C.2. (1) ~.s</t>
  </si>
  <si>
    <t>Continue UZM and GW monitoring</t>
  </si>
  <si>
    <t>264.280(c)(7)</t>
  </si>
  <si>
    <t>VII.C.2. (1) ~.t</t>
  </si>
  <si>
    <t>Additional Post-closure for Miscellaneous Units</t>
  </si>
  <si>
    <t>270.14(b)(13)</t>
  </si>
  <si>
    <t>VII.C.2. (1) ~.u</t>
  </si>
  <si>
    <t>Must comply with 264.601 during the post-closure care period. The post-closure plan under 264.118 must specify the procedures to satisfy this requirement. (For wastes closed in place, the plan must identify 350.33 Remedy Standard B.)</t>
  </si>
  <si>
    <t>VII.C.2.</t>
  </si>
  <si>
    <t>Provide name, address, and phone number of the person or office to contact during post-closure period</t>
  </si>
  <si>
    <t>264.118(b)(3)</t>
  </si>
  <si>
    <t>VII.C.3.</t>
  </si>
  <si>
    <t>Submit a discussion of the future use of land associated with each unit</t>
  </si>
  <si>
    <t>VII.C.4.</t>
  </si>
  <si>
    <t>For landfills, surface impoundments, waste piles and land treatment areas closed under interim status, submit the required documentation of the notices  under 264.119</t>
  </si>
  <si>
    <t>270.14(b)(14)</t>
  </si>
  <si>
    <t>VII.C.5.</t>
  </si>
  <si>
    <t>If equivalency determination has not been made for landfills, surface impoundments, waste piles and land treatment areas, submit a copy of the demonstration documentation.  Complete Table VII.C.5. - Land-Based Units Closed Under Interim Status for all land based units closed under interim status</t>
  </si>
  <si>
    <t>270.1(c)(5-6)</t>
  </si>
  <si>
    <t>VII.D.</t>
  </si>
  <si>
    <t>Post-closure cost estimate (except state and federal facilities )</t>
  </si>
  <si>
    <r>
      <t>VII.D.1.</t>
    </r>
    <r>
      <rPr>
        <i/>
        <sz val="11"/>
        <color theme="1"/>
        <rFont val="Calibri"/>
        <family val="2"/>
      </rPr>
      <t>a.</t>
    </r>
  </si>
  <si>
    <t>Complete and submit Table VII.D. - Unit Post-Closure Cost Estimate in hard copy and editable electronic format</t>
  </si>
  <si>
    <r>
      <t>VII.D.1.</t>
    </r>
    <r>
      <rPr>
        <i/>
        <sz val="11"/>
        <color theme="1"/>
        <rFont val="Calibri"/>
        <family val="2"/>
      </rPr>
      <t>b.</t>
    </r>
  </si>
  <si>
    <t>Provide detailed cost estimate of the annual cost of monitoring and maintenance</t>
  </si>
  <si>
    <t>TCEQ Technical Guidance No.10</t>
  </si>
  <si>
    <t>VII.D.2.</t>
  </si>
  <si>
    <t>Provide post-closure cost estimate, including:</t>
  </si>
  <si>
    <r>
      <t>VII.D.2.</t>
    </r>
    <r>
      <rPr>
        <i/>
        <sz val="11"/>
        <color theme="1"/>
        <rFont val="Calibri"/>
        <family val="2"/>
      </rPr>
      <t>a.</t>
    </r>
  </si>
  <si>
    <t>Assume costs of  hiring third parties for all operations</t>
  </si>
  <si>
    <t>264.144(a)(1)</t>
  </si>
  <si>
    <t>VII.D.3.</t>
  </si>
  <si>
    <t>Total annual cost of post-closure care and contingent post-closure care multiplied by 30 years</t>
  </si>
  <si>
    <t>264.144(a)(2)</t>
  </si>
  <si>
    <t>VII.E.</t>
  </si>
  <si>
    <t>Closure and Post-closure Cost Summary</t>
  </si>
  <si>
    <r>
      <t>VII.E.</t>
    </r>
    <r>
      <rPr>
        <i/>
        <sz val="11"/>
        <color theme="1"/>
        <rFont val="Calibri"/>
        <family val="2"/>
      </rPr>
      <t>1.</t>
    </r>
  </si>
  <si>
    <t>Complete and submit Table VII.E.1. - Permitted Unit Closure Cost Summary in hard copy and editable electronic format</t>
  </si>
  <si>
    <r>
      <t>VII.E.</t>
    </r>
    <r>
      <rPr>
        <i/>
        <sz val="11"/>
        <color theme="1"/>
        <rFont val="Calibri"/>
        <family val="2"/>
      </rPr>
      <t>2.</t>
    </r>
  </si>
  <si>
    <t>Complete and Submit Table VII.E.2. - Permitted Unit Post-Closure Cost Summary in hard copy and editable electronic format</t>
  </si>
  <si>
    <t>VIII.</t>
  </si>
  <si>
    <t>Financial Assurance</t>
  </si>
  <si>
    <r>
      <t>VIII.</t>
    </r>
    <r>
      <rPr>
        <i/>
        <sz val="11"/>
        <color theme="1"/>
        <rFont val="Calibri"/>
        <family val="2"/>
      </rPr>
      <t>~.1.</t>
    </r>
  </si>
  <si>
    <t>Submit a copy of the Financial Assurance Information to the Revenue Operation Section, Financial Administration Division</t>
  </si>
  <si>
    <r>
      <t>VIII.</t>
    </r>
    <r>
      <rPr>
        <i/>
        <sz val="11"/>
        <color theme="1"/>
        <rFont val="Calibri"/>
        <family val="2"/>
      </rPr>
      <t>~.2.</t>
    </r>
  </si>
  <si>
    <t>Ensure an authorized signatory has signed the financial assurance documents and included the certification statement</t>
  </si>
  <si>
    <t>VIII.A.</t>
  </si>
  <si>
    <t>Financial Assurance Information Requirements for all Applicants:</t>
  </si>
  <si>
    <r>
      <t>VIII.A.</t>
    </r>
    <r>
      <rPr>
        <i/>
        <sz val="11"/>
        <color theme="1"/>
        <rFont val="Calibri"/>
        <family val="2"/>
      </rPr>
      <t>~.</t>
    </r>
  </si>
  <si>
    <t>Provide statement to demonstrate that the applicant has sufficient financial resources to operate and close the facility; and information concerning how they intend to obtain financing for construction</t>
  </si>
  <si>
    <t>305.50(a)(4)</t>
  </si>
  <si>
    <t>VIII.A.1.</t>
  </si>
  <si>
    <t xml:space="preserve">FINANCIAL ASSURANCE FOR CLOSURE </t>
  </si>
  <si>
    <t>30 TAC Chapter 37 Subchapter P; 264.143</t>
  </si>
  <si>
    <r>
      <t>VIII.A.1.</t>
    </r>
    <r>
      <rPr>
        <i/>
        <sz val="11"/>
        <color theme="1"/>
        <rFont val="Calibri"/>
        <family val="2"/>
      </rPr>
      <t>a.</t>
    </r>
  </si>
  <si>
    <t>Submit any of the following financial assurance mechanisms:</t>
  </si>
  <si>
    <r>
      <t>VIII.A.1.</t>
    </r>
    <r>
      <rPr>
        <i/>
        <sz val="11"/>
        <color theme="1"/>
        <rFont val="Calibri"/>
        <family val="2"/>
      </rPr>
      <t>a.1.</t>
    </r>
  </si>
  <si>
    <t>Closure trust fund</t>
  </si>
  <si>
    <t>37.6021(b)(1); 264.143(a)</t>
  </si>
  <si>
    <r>
      <t>VIII.A.1.</t>
    </r>
    <r>
      <rPr>
        <i/>
        <sz val="11"/>
        <color theme="1"/>
        <rFont val="Calibri"/>
        <family val="2"/>
      </rPr>
      <t>a.2.</t>
    </r>
  </si>
  <si>
    <t>Surety bond guaranteeing payment into closure trust fund</t>
  </si>
  <si>
    <t>37.6021(b)(2); 264.143(b)</t>
  </si>
  <si>
    <r>
      <t>VIII.A.1.</t>
    </r>
    <r>
      <rPr>
        <i/>
        <sz val="11"/>
        <color theme="1"/>
        <rFont val="Calibri"/>
        <family val="2"/>
      </rPr>
      <t>a.3.</t>
    </r>
  </si>
  <si>
    <t>Surety bond guaranteeing performance of closure</t>
  </si>
  <si>
    <t>37.6021(b)(3); 264.143(c)</t>
  </si>
  <si>
    <r>
      <t>VIII.A.1.</t>
    </r>
    <r>
      <rPr>
        <i/>
        <sz val="11"/>
        <color theme="1"/>
        <rFont val="Calibri"/>
        <family val="2"/>
      </rPr>
      <t>a.4.</t>
    </r>
  </si>
  <si>
    <t>Irrevocable  letter of credit</t>
  </si>
  <si>
    <t>37.6021(b)(4); 264.143(d)</t>
  </si>
  <si>
    <r>
      <t>VIII.A.1.</t>
    </r>
    <r>
      <rPr>
        <i/>
        <sz val="11"/>
        <color theme="1"/>
        <rFont val="Calibri"/>
        <family val="2"/>
      </rPr>
      <t>a.5.</t>
    </r>
  </si>
  <si>
    <t>Closure insurance</t>
  </si>
  <si>
    <t>37.6021(b)(5); 264.143(e)</t>
  </si>
  <si>
    <r>
      <t>VIII.A.1.</t>
    </r>
    <r>
      <rPr>
        <i/>
        <sz val="11"/>
        <color theme="1"/>
        <rFont val="Calibri"/>
        <family val="2"/>
      </rPr>
      <t>a.6.</t>
    </r>
  </si>
  <si>
    <t>Financial test and corporate guarantee for closure</t>
  </si>
  <si>
    <t>37.6021(b)(6-7); 264.143(f)</t>
  </si>
  <si>
    <r>
      <t>VIII.A.1.</t>
    </r>
    <r>
      <rPr>
        <i/>
        <sz val="11"/>
        <color theme="1"/>
        <rFont val="Calibri"/>
        <family val="2"/>
      </rPr>
      <t>a.7.</t>
    </r>
  </si>
  <si>
    <t>Use of multiple financial mechanisms</t>
  </si>
  <si>
    <t>264.143(g)</t>
  </si>
  <si>
    <r>
      <t>VIII.A.1.</t>
    </r>
    <r>
      <rPr>
        <i/>
        <sz val="11"/>
        <color theme="1"/>
        <rFont val="Calibri"/>
        <family val="2"/>
      </rPr>
      <t>a.8.</t>
    </r>
  </si>
  <si>
    <t>Use of financial mechanism for multiple facilities</t>
  </si>
  <si>
    <t>37.51 264.143(h)</t>
  </si>
  <si>
    <t>VIII.A.2.</t>
  </si>
  <si>
    <t xml:space="preserve">FINANCIAL ASSURANCE FOR POST-CLOSURE CARE </t>
  </si>
  <si>
    <t>30 TAC Chapter 37  Subchapter P; 264.145</t>
  </si>
  <si>
    <r>
      <t>VIII.A.2.</t>
    </r>
    <r>
      <rPr>
        <i/>
        <sz val="11"/>
        <color theme="1"/>
        <rFont val="Calibri"/>
        <family val="2"/>
      </rPr>
      <t>a.</t>
    </r>
  </si>
  <si>
    <r>
      <t>VIII.A.2.</t>
    </r>
    <r>
      <rPr>
        <i/>
        <sz val="11"/>
        <color theme="1"/>
        <rFont val="Calibri"/>
        <family val="2"/>
      </rPr>
      <t>a.1.</t>
    </r>
  </si>
  <si>
    <t>Post-closure trust fund</t>
  </si>
  <si>
    <t>37.6021(b)(1); 264.145(a)</t>
  </si>
  <si>
    <t>VIII.A.2.a.2.</t>
  </si>
  <si>
    <t>Surety bond guaranteeing payment into post-closure fund</t>
  </si>
  <si>
    <t>37.6021(b)(2); 264.145(b)</t>
  </si>
  <si>
    <r>
      <t>VIII.A.2.</t>
    </r>
    <r>
      <rPr>
        <i/>
        <sz val="11"/>
        <color theme="1"/>
        <rFont val="Calibri"/>
        <family val="2"/>
      </rPr>
      <t>a.3.</t>
    </r>
  </si>
  <si>
    <t>Surety bond guaranteeing performance of post-closure care</t>
  </si>
  <si>
    <t>37.6021(b)(3); 264.145(c)</t>
  </si>
  <si>
    <r>
      <t>VIII.A.2.</t>
    </r>
    <r>
      <rPr>
        <i/>
        <sz val="11"/>
        <color theme="1"/>
        <rFont val="Calibri"/>
        <family val="2"/>
      </rPr>
      <t>a.4.</t>
    </r>
  </si>
  <si>
    <t>Post-closure letter of credit</t>
  </si>
  <si>
    <t>37.6021(b)(4); 264.145(d)</t>
  </si>
  <si>
    <r>
      <t>VIII.A.2.</t>
    </r>
    <r>
      <rPr>
        <i/>
        <sz val="11"/>
        <color theme="1"/>
        <rFont val="Calibri"/>
        <family val="2"/>
      </rPr>
      <t>a.5.</t>
    </r>
  </si>
  <si>
    <t>Post-closure insurance</t>
  </si>
  <si>
    <t>37.6021(b)(5); 264.145(e)</t>
  </si>
  <si>
    <r>
      <t>VIII.A.2.</t>
    </r>
    <r>
      <rPr>
        <i/>
        <sz val="11"/>
        <color theme="1"/>
        <rFont val="Calibri"/>
        <family val="2"/>
      </rPr>
      <t>a.6.</t>
    </r>
  </si>
  <si>
    <t>Financial test and corporate guarantee for post-closure</t>
  </si>
  <si>
    <t>37.6021(b)(6-7); 264.145(f)</t>
  </si>
  <si>
    <r>
      <t>VIII.A.2.</t>
    </r>
    <r>
      <rPr>
        <i/>
        <sz val="11"/>
        <color theme="1"/>
        <rFont val="Calibri"/>
        <family val="2"/>
      </rPr>
      <t>a.7.</t>
    </r>
  </si>
  <si>
    <t>264.145(g)</t>
  </si>
  <si>
    <r>
      <t>VIII.A.2.</t>
    </r>
    <r>
      <rPr>
        <i/>
        <sz val="11"/>
        <color theme="1"/>
        <rFont val="Calibri"/>
        <family val="2"/>
      </rPr>
      <t>a.8.</t>
    </r>
  </si>
  <si>
    <t>Use of financial mechanism  for multiple facilities</t>
  </si>
  <si>
    <t>37.51; 264.145(h)</t>
  </si>
  <si>
    <t>VIII.A.3.</t>
  </si>
  <si>
    <t>FINANCIAL ASSURANCE FOR CORRECTIVE ACTION</t>
  </si>
  <si>
    <t>30 TAC Chapter 37 Subchapter P</t>
  </si>
  <si>
    <r>
      <t>VIII.A.3.</t>
    </r>
    <r>
      <rPr>
        <i/>
        <sz val="11"/>
        <color theme="1"/>
        <rFont val="Calibri"/>
        <family val="2"/>
      </rPr>
      <t>a.</t>
    </r>
  </si>
  <si>
    <r>
      <t>VIII.A.3.</t>
    </r>
    <r>
      <rPr>
        <i/>
        <sz val="11"/>
        <color theme="1"/>
        <rFont val="Calibri"/>
        <family val="2"/>
      </rPr>
      <t>a.1.</t>
    </r>
  </si>
  <si>
    <t>Corrective action trust fund</t>
  </si>
  <si>
    <t>37.6021(b)(1)</t>
  </si>
  <si>
    <r>
      <t>VIII.A.3.</t>
    </r>
    <r>
      <rPr>
        <i/>
        <sz val="11"/>
        <color theme="1"/>
        <rFont val="Calibri"/>
        <family val="2"/>
      </rPr>
      <t>a.2.</t>
    </r>
  </si>
  <si>
    <t>Surety bond guaranteeing payment into corrective action fund</t>
  </si>
  <si>
    <t>37.6021(b)(2)</t>
  </si>
  <si>
    <r>
      <t>VIII.A.3.</t>
    </r>
    <r>
      <rPr>
        <i/>
        <sz val="11"/>
        <color theme="1"/>
        <rFont val="Calibri"/>
        <family val="2"/>
      </rPr>
      <t>a.3.</t>
    </r>
  </si>
  <si>
    <t>Corrective action letter of credit</t>
  </si>
  <si>
    <t>37.6021(b)(4)</t>
  </si>
  <si>
    <r>
      <t>VIII.A.3.</t>
    </r>
    <r>
      <rPr>
        <i/>
        <sz val="11"/>
        <color theme="1"/>
        <rFont val="Calibri"/>
        <family val="2"/>
      </rPr>
      <t>a.4.</t>
    </r>
  </si>
  <si>
    <t>Corrective action insurance;</t>
  </si>
  <si>
    <t>37.6021(b)(5)</t>
  </si>
  <si>
    <r>
      <t>VIII.A.3.</t>
    </r>
    <r>
      <rPr>
        <i/>
        <sz val="11"/>
        <color theme="1"/>
        <rFont val="Calibri"/>
        <family val="2"/>
      </rPr>
      <t>a.5.</t>
    </r>
  </si>
  <si>
    <t>Financial test and corporate guarantee for corrective action</t>
  </si>
  <si>
    <t>37.6021(b)(6-7)</t>
  </si>
  <si>
    <r>
      <t>VIII.A.3.</t>
    </r>
    <r>
      <rPr>
        <i/>
        <sz val="11"/>
        <color theme="1"/>
        <rFont val="Calibri"/>
        <family val="2"/>
      </rPr>
      <t>a.6.</t>
    </r>
  </si>
  <si>
    <t>Use of financial mechanism of  for multiple facilities</t>
  </si>
  <si>
    <t>VIII.A.4.</t>
  </si>
  <si>
    <t>LIABILITY REQUIREMENTS: (Not required for post-closure care) if applicable:</t>
  </si>
  <si>
    <t>30 TAC Chapter 37 Subchapter P; 264.147</t>
  </si>
  <si>
    <r>
      <t>VIII.A.4.</t>
    </r>
    <r>
      <rPr>
        <i/>
        <sz val="11"/>
        <color theme="1"/>
        <rFont val="Calibri"/>
        <family val="2"/>
      </rPr>
      <t>a.</t>
    </r>
  </si>
  <si>
    <t>Coverage for sudden accidental occurrences (required)</t>
  </si>
  <si>
    <t>37.6031(b); 264.147(a)</t>
  </si>
  <si>
    <r>
      <t>VIII.A.4.</t>
    </r>
    <r>
      <rPr>
        <i/>
        <sz val="11"/>
        <color theme="1"/>
        <rFont val="Calibri"/>
        <family val="2"/>
      </rPr>
      <t>b.</t>
    </r>
  </si>
  <si>
    <t>Coverage for non-sudden accidental occurrences (required of land-based units)</t>
  </si>
  <si>
    <t>37.6031(c); 264.147(b)</t>
  </si>
  <si>
    <r>
      <t>VIII.A.4.</t>
    </r>
    <r>
      <rPr>
        <i/>
        <sz val="11"/>
        <color theme="1"/>
        <rFont val="Calibri"/>
        <family val="2"/>
      </rPr>
      <t>c.</t>
    </r>
  </si>
  <si>
    <t>Requests for variance</t>
  </si>
  <si>
    <t>264.147(c)</t>
  </si>
  <si>
    <r>
      <t>VIII.A.4.</t>
    </r>
    <r>
      <rPr>
        <i/>
        <sz val="11"/>
        <color theme="1"/>
        <rFont val="Calibri"/>
        <family val="2"/>
      </rPr>
      <t>d.</t>
    </r>
  </si>
  <si>
    <t>Adjustments by the Regional Administrator</t>
  </si>
  <si>
    <t>37.411; 264.147(d)</t>
  </si>
  <si>
    <r>
      <t>VIII.A.4.</t>
    </r>
    <r>
      <rPr>
        <i/>
        <sz val="11"/>
        <color theme="1"/>
        <rFont val="Calibri"/>
        <family val="2"/>
      </rPr>
      <t>e.</t>
    </r>
  </si>
  <si>
    <t>Period of coverage</t>
  </si>
  <si>
    <t>264.147(e)</t>
  </si>
  <si>
    <r>
      <t>VIII.A.4.</t>
    </r>
    <r>
      <rPr>
        <i/>
        <sz val="11"/>
        <color theme="1"/>
        <rFont val="Calibri"/>
        <family val="2"/>
      </rPr>
      <t>f.</t>
    </r>
  </si>
  <si>
    <t>Financial test</t>
  </si>
  <si>
    <t>37.541; 264.147(f)</t>
  </si>
  <si>
    <r>
      <t>VIII.A.4.</t>
    </r>
    <r>
      <rPr>
        <i/>
        <sz val="11"/>
        <color theme="1"/>
        <rFont val="Calibri"/>
        <family val="2"/>
      </rPr>
      <t>g.</t>
    </r>
  </si>
  <si>
    <t>Guarantee  for liability coverage</t>
  </si>
  <si>
    <t>37.551; 264.147(g)</t>
  </si>
  <si>
    <r>
      <t>VIII.A.4.</t>
    </r>
    <r>
      <rPr>
        <i/>
        <sz val="11"/>
        <color theme="1"/>
        <rFont val="Calibri"/>
        <family val="2"/>
      </rPr>
      <t>h.</t>
    </r>
  </si>
  <si>
    <t>Letter of credit</t>
  </si>
  <si>
    <t>37.521; 264.147(h)</t>
  </si>
  <si>
    <r>
      <t>VIII.A.4.</t>
    </r>
    <r>
      <rPr>
        <i/>
        <sz val="11"/>
        <color theme="1"/>
        <rFont val="Calibri"/>
        <family val="2"/>
      </rPr>
      <t>i.</t>
    </r>
  </si>
  <si>
    <t>Surety bond</t>
  </si>
  <si>
    <t>37.511; 264.147(i)</t>
  </si>
  <si>
    <r>
      <t>VIII.A.4.</t>
    </r>
    <r>
      <rPr>
        <i/>
        <sz val="11"/>
        <color theme="1"/>
        <rFont val="Calibri"/>
        <family val="2"/>
      </rPr>
      <t>j.</t>
    </r>
  </si>
  <si>
    <t>Trust fund</t>
  </si>
  <si>
    <t>37.501; 264.147(j)</t>
  </si>
  <si>
    <r>
      <t>VIII.A.4.</t>
    </r>
    <r>
      <rPr>
        <i/>
        <sz val="11"/>
        <color theme="1"/>
        <rFont val="Calibri"/>
        <family val="2"/>
      </rPr>
      <t>k.</t>
    </r>
  </si>
  <si>
    <t>Endorsement or Certification: Submit the original Hazardous Waste Facility Endorsement wording pursuant to 264.151(i)(3), or Certificate of Liability wording pursuant to 264.151(j)(4)</t>
  </si>
  <si>
    <t>30 TAC Chapter 37  Subchapter D;  264.147(k)</t>
  </si>
  <si>
    <t>VIII.B.</t>
  </si>
  <si>
    <t xml:space="preserve">Applicant Financial Disclosure Statements for a new permit, permit amendment, permit modification, or permit renewal </t>
  </si>
  <si>
    <r>
      <t>VIII.B.</t>
    </r>
    <r>
      <rPr>
        <i/>
        <sz val="11"/>
        <color theme="1"/>
        <rFont val="Calibri"/>
        <family val="2"/>
      </rPr>
      <t>~.</t>
    </r>
  </si>
  <si>
    <t xml:space="preserve">Refer to the “Supplemental Technical Information Applications Subject to Financial Capabilities Requirements” included in the Part B Application Section VIII.B. </t>
  </si>
  <si>
    <t>VIII.B.1.</t>
  </si>
  <si>
    <t>Provide the information required by 30 TAC 305.50(a)(4)</t>
  </si>
  <si>
    <t>VIII.B.2.</t>
  </si>
  <si>
    <t>Complete and submit Table VIII.B. - Estimated Capital Cost in hard copy and electronically (editable) as represented (Applicable only if facility is requesting capacity expansion, or new construction)</t>
  </si>
  <si>
    <t>VIII.B.3.</t>
  </si>
  <si>
    <t>For a new commercial hazardous waste management facility, submit a written statement signed by an authorized signatory explaining how the applicant intends to provide emergency response financial assurance</t>
  </si>
  <si>
    <t>305.44; 305.50(a)(12)(C) or (D)</t>
  </si>
  <si>
    <t>VIII.B.4.</t>
  </si>
  <si>
    <t>For renewal application with no capacity expansion, complete and submit the Financial Disclosure Letter</t>
  </si>
  <si>
    <t>IX.</t>
  </si>
  <si>
    <t>Releases from Solid Waste Management Units and Corrective Action</t>
  </si>
  <si>
    <r>
      <t>IX.</t>
    </r>
    <r>
      <rPr>
        <i/>
        <sz val="11"/>
        <color theme="1"/>
        <rFont val="Calibri"/>
        <family val="2"/>
      </rPr>
      <t>~.</t>
    </r>
  </si>
  <si>
    <t>Provide status of Corrective Action</t>
  </si>
  <si>
    <t>IX.A.</t>
  </si>
  <si>
    <t>Complete applicable sections of Preliminary Review Facility Checklist</t>
  </si>
  <si>
    <t>335.166-167</t>
  </si>
  <si>
    <t>IX.A. ~ 1</t>
  </si>
  <si>
    <t>Provide Appendices to Preliminary Review:</t>
  </si>
  <si>
    <t>IX.A. ~ 2</t>
  </si>
  <si>
    <t>Appendix I , Facility and SWMU location maps:</t>
  </si>
  <si>
    <t>IX.A. ~ 3</t>
  </si>
  <si>
    <t>Regional location map</t>
  </si>
  <si>
    <t>IX.A. ~ 4</t>
  </si>
  <si>
    <t>Site location map</t>
  </si>
  <si>
    <t>IX.A. ~ 5</t>
  </si>
  <si>
    <t>Appendix II, Wastes Managed:</t>
  </si>
  <si>
    <t>IX.A. ~ 6</t>
  </si>
  <si>
    <t>List of wastes managed</t>
  </si>
  <si>
    <t>IX.A. ~ 7</t>
  </si>
  <si>
    <t>40 CFR 261, Appendix VIII hazardous constituents</t>
  </si>
  <si>
    <t>IX.A. ~ 8</t>
  </si>
  <si>
    <t>40 CFR 261, Appendix IX hazardous constituents</t>
  </si>
  <si>
    <t>IX.A. ~ 9</t>
  </si>
  <si>
    <t>Appendix III, Evidence of Release:</t>
  </si>
  <si>
    <t>IX.A. ~ 10</t>
  </si>
  <si>
    <t>Documentation of release</t>
  </si>
  <si>
    <t>IX.A. ~ 11</t>
  </si>
  <si>
    <t>Map of release locations, SWMU identification and paths traveled</t>
  </si>
  <si>
    <t>IX.A. ~ 12</t>
  </si>
  <si>
    <t>Appendix IV, Pollutant Dispersal Pathways:</t>
  </si>
  <si>
    <t>IX.A. ~ 13</t>
  </si>
  <si>
    <t>Facility, local and regional map identifying eventual pathways of release from unit</t>
  </si>
  <si>
    <t>IX.A. ~ 14</t>
  </si>
  <si>
    <t>Facility cross-section, vertical pathways and lateral movements in groundwater</t>
  </si>
  <si>
    <r>
      <t>IX.</t>
    </r>
    <r>
      <rPr>
        <i/>
        <sz val="11"/>
        <color theme="1"/>
        <rFont val="Calibri"/>
        <family val="2"/>
      </rPr>
      <t>A.</t>
    </r>
  </si>
  <si>
    <t>Preliminary review submittal format.  Ensure Preliminary review is bound with a cover page and contains a Table of Contents, etc.</t>
  </si>
  <si>
    <t>X.</t>
  </si>
  <si>
    <t>Air Emissions Standards</t>
  </si>
  <si>
    <t>X.A.</t>
  </si>
  <si>
    <t>Provide a report on Process Vents, if applicable:</t>
  </si>
  <si>
    <t>335.152(a)(17); 264 subpart AA; 270.24</t>
  </si>
  <si>
    <t>X.A.1.</t>
  </si>
  <si>
    <t>Complete and submit Table X.A. - Process Vents in hard copy and editable electronic format</t>
  </si>
  <si>
    <t>X.A.2.</t>
  </si>
  <si>
    <t>Submit the certification for organic emissions, signed and dated</t>
  </si>
  <si>
    <t>X.B.</t>
  </si>
  <si>
    <t>Provide a report on Equipment Leaks, if applicable:</t>
  </si>
  <si>
    <t>335.152(a)(18); 264 subpart BB; 270.25</t>
  </si>
  <si>
    <t>X.B.1.</t>
  </si>
  <si>
    <t>Complete and submit Table X.B. - Equipment Leaks in hard copy and editable electronic format</t>
  </si>
  <si>
    <t>X.B.2.</t>
  </si>
  <si>
    <t>Submit the certification for equipment, signed and dated</t>
  </si>
  <si>
    <t>X.C.</t>
  </si>
  <si>
    <t>Provide a report on Tanks, Surface Impoundments and Containers, if applicable:</t>
  </si>
  <si>
    <t>335.152(a)(19); 264 subpart CC; 270.27</t>
  </si>
  <si>
    <t>X.C.1.</t>
  </si>
  <si>
    <r>
      <t>Complete and submit Table X.C. - Tanks, Surface Impo</t>
    </r>
    <r>
      <rPr>
        <sz val="11"/>
        <color theme="4"/>
        <rFont val="Calibri"/>
        <family val="2"/>
      </rPr>
      <t>u</t>
    </r>
    <r>
      <rPr>
        <sz val="11"/>
        <rFont val="Calibri"/>
        <family val="2"/>
      </rPr>
      <t>ndments, and Containers Subject to Air Emission Controls in hard copy and editable electronic format</t>
    </r>
  </si>
  <si>
    <t>X.C.2.</t>
  </si>
  <si>
    <t>Complete submit the Floating Roof Cover certification, signed and dated, for Tanks</t>
  </si>
  <si>
    <t>X.C.3.</t>
  </si>
  <si>
    <t>Complete and submit the Floating Membrane Cover certification, signed and dated, for Surface Impoundments</t>
  </si>
  <si>
    <t>X.C.4.</t>
  </si>
  <si>
    <t>Complete and submit the Container certification, signed and dated</t>
  </si>
  <si>
    <t>X.C.5.</t>
  </si>
  <si>
    <t>Complete and submit the Control Device certification, signed and dated</t>
  </si>
  <si>
    <t>X.D.</t>
  </si>
  <si>
    <t>For "One-Stop" Permits only, Provide TCEQ Office of Air Quality information:</t>
  </si>
  <si>
    <t>X.D.1.</t>
  </si>
  <si>
    <t>Area map to scale</t>
  </si>
  <si>
    <t>X.D.2.</t>
  </si>
  <si>
    <t>Plot plan to scale</t>
  </si>
  <si>
    <t>X.D.3.</t>
  </si>
  <si>
    <t>Complete and submit Table X.D.1(a). - Emission Point Parameters in hard copy and editable electronic format</t>
  </si>
  <si>
    <t>X.D.4.</t>
  </si>
  <si>
    <t>Process description, operating schedule and flow chart</t>
  </si>
  <si>
    <t>X.D.5.</t>
  </si>
  <si>
    <t>Design specifications using OAQ table</t>
  </si>
  <si>
    <t>X.D.6.</t>
  </si>
  <si>
    <t>VOC concentrations in water, sludge, or soil</t>
  </si>
  <si>
    <t>X.D.7.</t>
  </si>
  <si>
    <t>Exhaust stack or emission point parameters</t>
  </si>
  <si>
    <t>X.D.8.</t>
  </si>
  <si>
    <t>BACT documentation for new or modified facilities</t>
  </si>
  <si>
    <t>X.D.9.</t>
  </si>
  <si>
    <t>Documentation of compliance with NSPS and NESHAPS</t>
  </si>
  <si>
    <t>X.D.10.</t>
  </si>
  <si>
    <t>Documentation as to whether a permit is required for new source review by Part C or D of Title I of Clean Air Act</t>
  </si>
  <si>
    <t>X.D.11.</t>
  </si>
  <si>
    <t>Demonstration of emission control reliability</t>
  </si>
  <si>
    <t>X.D.12.</t>
  </si>
  <si>
    <t>Results of atmospheric dispersion modeling</t>
  </si>
  <si>
    <t>X.D.13.</t>
  </si>
  <si>
    <t>Complete and submit Table X.D.7. - For Fugitive Sources for storage tanks in hard copy and editable electronic format</t>
  </si>
  <si>
    <t>X.D.14.</t>
  </si>
  <si>
    <t>Statement addressing OAQ regulations</t>
  </si>
  <si>
    <t>X.D.15.</t>
  </si>
  <si>
    <t>All methods of calculating emissions referenced or justified</t>
  </si>
  <si>
    <t>XI</t>
  </si>
  <si>
    <t>XII.</t>
  </si>
  <si>
    <t>Hazardous Waste Permit Application Fee</t>
  </si>
  <si>
    <r>
      <t>XII.</t>
    </r>
    <r>
      <rPr>
        <i/>
        <sz val="11"/>
        <color theme="1"/>
        <rFont val="Calibri"/>
        <family val="2"/>
      </rPr>
      <t>~.</t>
    </r>
  </si>
  <si>
    <t>Complete and submit Table XII.A. - Hazardous Waste Units (for application fee calculations) and Table XII.B. - Hazardous Waste Application Fee Worksheet in hard copy and editable electronic format</t>
  </si>
  <si>
    <t>XII.A.</t>
  </si>
  <si>
    <t>Minimum permit application fee for new permit or renewal is $2,000. Calculate the maximum according to the following:</t>
  </si>
  <si>
    <t>305.53(a)(1)</t>
  </si>
  <si>
    <t>XII.A.1.</t>
  </si>
  <si>
    <t>Process analysis fee: $1,000</t>
  </si>
  <si>
    <t>305.53(a)(2)(B)</t>
  </si>
  <si>
    <t>XII.A.2.</t>
  </si>
  <si>
    <t>Management/Facility Analysis: $500</t>
  </si>
  <si>
    <t>305.53(a)(2)(D)</t>
  </si>
  <si>
    <t>XII.A.3.</t>
  </si>
  <si>
    <t>Facility Unit Analysis: $500 per unit:</t>
  </si>
  <si>
    <t>305.53(a)(2)(C)</t>
  </si>
  <si>
    <t>XII.A.3.a.</t>
  </si>
  <si>
    <t>Each non-identical cell of landfill: $500</t>
  </si>
  <si>
    <t>305.53(a)(3)</t>
  </si>
  <si>
    <t>XII.A.3.b.</t>
  </si>
  <si>
    <t>Each non-identical CSA or tank: $500</t>
  </si>
  <si>
    <t>XII.A.3.c.</t>
  </si>
  <si>
    <t>Identical is defined as: made of same material &amp; design; capacity within + 10%; stores the same waste; and have same storage management characteristics</t>
  </si>
  <si>
    <t>XII.A.4.</t>
  </si>
  <si>
    <t>Site evaluation fee of $100 per acre (maximum of 300 acres)</t>
  </si>
  <si>
    <t>305.53(a)(2)(A)</t>
  </si>
  <si>
    <r>
      <t>XII.A.5.</t>
    </r>
    <r>
      <rPr>
        <i/>
        <sz val="11"/>
        <color theme="1"/>
        <rFont val="Calibri"/>
        <family val="2"/>
      </rPr>
      <t>a.</t>
    </r>
  </si>
  <si>
    <t>Initial application fee for notice: $50</t>
  </si>
  <si>
    <t>305.53(b)</t>
  </si>
  <si>
    <r>
      <t>XII.A.5.</t>
    </r>
    <r>
      <rPr>
        <i/>
        <sz val="11"/>
        <color theme="1"/>
        <rFont val="Calibri"/>
        <family val="2"/>
      </rPr>
      <t>b.</t>
    </r>
  </si>
  <si>
    <t>Renewal notice fee: $15</t>
  </si>
  <si>
    <t>XIII</t>
  </si>
  <si>
    <t>I.</t>
  </si>
  <si>
    <t>GENERAL INFORMATION</t>
  </si>
  <si>
    <t xml:space="preserve">FACILITY SITING CRITERIA </t>
  </si>
  <si>
    <t>FACILITY MANAGEMENT</t>
  </si>
  <si>
    <t>WASTES and WASTE ANALYSIS</t>
  </si>
  <si>
    <t>ENGINEERING REPORTS</t>
  </si>
  <si>
    <t xml:space="preserve">  General Engineering Reports</t>
  </si>
  <si>
    <t xml:space="preserve">  Container Storage Areas (CSA's)</t>
  </si>
  <si>
    <t xml:space="preserve">  Tanks and Tank Systems</t>
  </si>
  <si>
    <t xml:space="preserve">  Surface Impoundments (SI)</t>
  </si>
  <si>
    <t xml:space="preserve">  Waste Piles (WP)</t>
  </si>
  <si>
    <t xml:space="preserve">  Land Treatment Units (LTU)</t>
  </si>
  <si>
    <t xml:space="preserve">  Landfills</t>
  </si>
  <si>
    <t xml:space="preserve">  Incinerators</t>
  </si>
  <si>
    <t>V.I.</t>
  </si>
  <si>
    <t xml:space="preserve">  Boilers and Industrial Furnaces</t>
  </si>
  <si>
    <t xml:space="preserve">  Drip Pads</t>
  </si>
  <si>
    <t xml:space="preserve">  Miscellaneous Units</t>
  </si>
  <si>
    <t xml:space="preserve">  Containment Buildings</t>
  </si>
  <si>
    <t>GEOLOGY REPORT</t>
  </si>
  <si>
    <t>CLOSURE AND POST-CLOSURE PLANS</t>
  </si>
  <si>
    <t>FINANCIAL ASSURANCE</t>
  </si>
  <si>
    <t>RELEASES FROM SOLID WASTE MANAGEMENT UNITS (SWMU) AND CORRECTIVE ACTION</t>
  </si>
  <si>
    <t>AIR EMISSIONS STANDARDS</t>
  </si>
  <si>
    <t>XI.</t>
  </si>
  <si>
    <t>COMPLIANCE SCHEDULE</t>
  </si>
  <si>
    <t>HAZARDOUS WASTE PERMIT APPLICATION FEE</t>
  </si>
  <si>
    <t>XIII.</t>
  </si>
  <si>
    <t>CONFIDENTIAL MATERIALS</t>
  </si>
  <si>
    <t>Checklist Items</t>
  </si>
  <si>
    <t xml:space="preserve">Comments or Variance  </t>
  </si>
  <si>
    <t>Applicant Response Section</t>
  </si>
  <si>
    <t>TCEQ Use Only</t>
  </si>
  <si>
    <t>Admin Review Adequate</t>
  </si>
  <si>
    <t>1st Review Tech Adequate</t>
  </si>
  <si>
    <t>2nd Review Tech Adequate</t>
  </si>
  <si>
    <t>3rd Review Tech Adequate</t>
  </si>
  <si>
    <t>Hidden</t>
  </si>
  <si>
    <t>B. Container Storage Areas</t>
  </si>
  <si>
    <t>C. Tanks and Tank Systems</t>
  </si>
  <si>
    <t>D. Surface Impoundments (SI)</t>
  </si>
  <si>
    <t>E. Waste Piles (WP)</t>
  </si>
  <si>
    <t>F. Land Treatment Units (LTU)</t>
  </si>
  <si>
    <t>G. Landfills</t>
  </si>
  <si>
    <t>H. Incinerators</t>
  </si>
  <si>
    <t xml:space="preserve">I. Boilers and Industrial Furnaces </t>
  </si>
  <si>
    <t>J. Drip Pads</t>
  </si>
  <si>
    <t>K. Miscellaneous Units</t>
  </si>
  <si>
    <t>L. Containment Buildings</t>
  </si>
  <si>
    <t>Is this a "One-Stop" application with air provisions?</t>
  </si>
  <si>
    <t>One Stop Air Permit Provisions</t>
  </si>
  <si>
    <t>Provide an original signature on application with proof of authorization and notary seal. (If the owner</t>
  </si>
  <si>
    <t>39.405(k)</t>
  </si>
  <si>
    <t xml:space="preserve">Submit an overall plan view at an appropriate scale to show the location of all HW management units on 8 1/2” x 14” sheets in hard copy and editable electronic format, and prepared by a Texas licensed professional engineer, Texas licensed professional geoscientist, or a registered surveyor, including the following: </t>
  </si>
  <si>
    <t>40 CFR 270.14, 305.50 (a)(4)(A)</t>
  </si>
  <si>
    <t>Management of nonhazardous waste in CSA: If facilities are managing nonhazardous wastes, the types, quantities, and other information on the nonhazardous waste may need to be included as part of CSA Engineering Report and Table V.B. if applicable  Any nonhazardous wastes, recycling materials, deemed by product materials may need to be clearly explained and may count towards CSA capacity.</t>
  </si>
  <si>
    <t>Certification of major repairs (must be certified by a qualified Professional Engineer)</t>
  </si>
  <si>
    <t>Provide assessment of existing tank system, including: ( For tanks without secondary containment system)</t>
  </si>
  <si>
    <t>335.168(c)</t>
  </si>
  <si>
    <t>264.221 (c); 335.168(c)</t>
  </si>
  <si>
    <t>264.252; 335.152(a)(10)</t>
  </si>
  <si>
    <t>264.253; 335.152(a)(10)</t>
  </si>
  <si>
    <t>40 CFR 264.19</t>
  </si>
  <si>
    <t xml:space="preserve">335.170(g); </t>
  </si>
  <si>
    <t>270.20; 305.50</t>
  </si>
  <si>
    <t>Compliance Schedule (If applicable) If a compliance plan is required, follow the application instructions contained in Section XI-Compliance Plan of the Part B Application Form to complete and submit with the rest of the application. If possible, use a separate binder for Section XI materials. Your Section XI submittal will be forwarded to the Corrective Action Program, Remediation Division for review upon receipt.</t>
  </si>
  <si>
    <t>Confidential Materials. (If any confidential information given in Sections I through X of the application, place information in a separate collective document labeled “CONFIDENTIAL”)</t>
  </si>
  <si>
    <t>Plain Language Summary and Public Involment Forms</t>
  </si>
  <si>
    <t>Comments</t>
  </si>
  <si>
    <t>Construction Schedules; ( submittal of construction information is optional, as it is no longer required by rule)</t>
  </si>
  <si>
    <t>Provide state officials list including address</t>
  </si>
  <si>
    <t>Provide local officials list including address</t>
  </si>
  <si>
    <t>Last Revised: June 20, 2023</t>
  </si>
  <si>
    <t xml:space="preserve">Summary of Updates </t>
  </si>
  <si>
    <t>Date of Change</t>
  </si>
  <si>
    <t>Change Made</t>
  </si>
  <si>
    <t>Version Number</t>
  </si>
  <si>
    <t>Removed Macros, revised checklist, update rule 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</si>
</sst>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47" x14ac:knownFonts="1">
    <font>
      <sz val="11"/>
      <color theme="1"/>
      <name val="Calibri"/>
      <family val="2"/>
      <scheme val="minor"/>
    </font>
    <font>
      <sz val="11"/>
      <color theme="0"/>
      <name val="Calibri"/>
      <family val="2"/>
      <scheme val="minor"/>
    </font>
    <font>
      <b/>
      <sz val="16"/>
      <color theme="1"/>
      <name val="Times New Roman"/>
      <family val="1"/>
    </font>
    <font>
      <b/>
      <sz val="14"/>
      <color theme="1"/>
      <name val="Times New Roman"/>
      <family val="1"/>
    </font>
    <font>
      <sz val="12"/>
      <color theme="1"/>
      <name val="Times New Roman"/>
      <family val="1"/>
    </font>
    <font>
      <sz val="14"/>
      <color theme="1"/>
      <name val="Calibri"/>
      <family val="2"/>
      <scheme val="minor"/>
    </font>
    <font>
      <b/>
      <i/>
      <sz val="14"/>
      <color theme="1"/>
      <name val="Calibri"/>
      <family val="2"/>
      <scheme val="minor"/>
    </font>
    <font>
      <sz val="10"/>
      <color theme="1"/>
      <name val="Times New Roman"/>
      <family val="1"/>
    </font>
    <font>
      <u/>
      <sz val="11"/>
      <color theme="10"/>
      <name val="Calibri"/>
      <family val="2"/>
      <scheme val="minor"/>
    </font>
    <font>
      <sz val="12"/>
      <color theme="1"/>
      <name val="Calibri"/>
      <family val="2"/>
      <scheme val="minor"/>
    </font>
    <font>
      <sz val="11"/>
      <name val="Calibri"/>
      <family val="2"/>
      <scheme val="minor"/>
    </font>
    <font>
      <b/>
      <sz val="11"/>
      <color theme="1"/>
      <name val="Calibri"/>
      <family val="2"/>
      <scheme val="minor"/>
    </font>
    <font>
      <b/>
      <sz val="11"/>
      <color theme="0"/>
      <name val="Calibri"/>
      <family val="2"/>
    </font>
    <font>
      <sz val="11"/>
      <color theme="1"/>
      <name val="Calibri"/>
      <family val="2"/>
    </font>
    <font>
      <b/>
      <sz val="11"/>
      <color theme="1"/>
      <name val="Calibri"/>
      <family val="2"/>
    </font>
    <font>
      <b/>
      <sz val="10"/>
      <color rgb="FFFF0000"/>
      <name val="Arial"/>
      <family val="2"/>
    </font>
    <font>
      <sz val="11"/>
      <color rgb="FFFF0000"/>
      <name val="Calibri"/>
      <family val="2"/>
    </font>
    <font>
      <i/>
      <sz val="11"/>
      <color theme="1"/>
      <name val="Calibri"/>
      <family val="2"/>
    </font>
    <font>
      <strike/>
      <sz val="11"/>
      <color theme="6" tint="-0.499984740745262"/>
      <name val="Calibri"/>
      <family val="2"/>
    </font>
    <font>
      <sz val="8"/>
      <color indexed="81"/>
      <name val="Tahoma"/>
      <family val="2"/>
    </font>
    <font>
      <sz val="9"/>
      <name val="Calibri"/>
      <family val="2"/>
      <scheme val="minor"/>
    </font>
    <font>
      <sz val="6"/>
      <color theme="0"/>
      <name val="Calibri"/>
      <family val="2"/>
      <scheme val="minor"/>
    </font>
    <font>
      <b/>
      <sz val="12"/>
      <color rgb="FF000000"/>
      <name val="Calibri"/>
      <family val="2"/>
      <scheme val="minor"/>
    </font>
    <font>
      <b/>
      <i/>
      <sz val="14"/>
      <color rgb="FFFF0000"/>
      <name val="Calibri"/>
      <family val="2"/>
      <scheme val="minor"/>
    </font>
    <font>
      <sz val="9"/>
      <color theme="0"/>
      <name val="Calibri"/>
      <family val="2"/>
      <scheme val="minor"/>
    </font>
    <font>
      <b/>
      <sz val="14"/>
      <color theme="1"/>
      <name val="Calibri"/>
      <family val="2"/>
      <scheme val="minor"/>
    </font>
    <font>
      <b/>
      <u/>
      <sz val="14"/>
      <color theme="1"/>
      <name val="Calibri"/>
      <family val="2"/>
      <scheme val="minor"/>
    </font>
    <font>
      <b/>
      <vertAlign val="superscript"/>
      <sz val="14"/>
      <color theme="1"/>
      <name val="Calibri"/>
      <family val="2"/>
      <scheme val="minor"/>
    </font>
    <font>
      <b/>
      <sz val="11"/>
      <color theme="9" tint="-0.249977111117893"/>
      <name val="Calibri"/>
      <family val="2"/>
      <scheme val="minor"/>
    </font>
    <font>
      <b/>
      <sz val="12"/>
      <color theme="1"/>
      <name val="Calibri"/>
      <family val="2"/>
      <scheme val="minor"/>
    </font>
    <font>
      <b/>
      <vertAlign val="superscript"/>
      <sz val="11"/>
      <color theme="1"/>
      <name val="Calibri"/>
      <family val="2"/>
      <scheme val="minor"/>
    </font>
    <font>
      <u/>
      <sz val="12"/>
      <color rgb="FF1F497D"/>
      <name val="Calibri"/>
      <family val="2"/>
      <scheme val="minor"/>
    </font>
    <font>
      <sz val="6"/>
      <name val="Calibri"/>
      <family val="2"/>
      <scheme val="minor"/>
    </font>
    <font>
      <b/>
      <sz val="11"/>
      <name val="Calibri"/>
      <family val="2"/>
    </font>
    <font>
      <sz val="10"/>
      <color rgb="FFFF0000"/>
      <name val="Arial"/>
      <family val="2"/>
    </font>
    <font>
      <sz val="10"/>
      <color theme="4"/>
      <name val="Arial"/>
      <family val="2"/>
    </font>
    <font>
      <u/>
      <sz val="11"/>
      <name val="Calibri"/>
      <family val="2"/>
    </font>
    <font>
      <sz val="11"/>
      <name val="Calibri"/>
      <family val="2"/>
    </font>
    <font>
      <sz val="11"/>
      <color theme="4"/>
      <name val="Calibri"/>
      <family val="2"/>
    </font>
    <font>
      <sz val="9"/>
      <color indexed="81"/>
      <name val="Tahoma"/>
      <family val="2"/>
    </font>
    <font>
      <b/>
      <sz val="9"/>
      <color indexed="81"/>
      <name val="Tahoma"/>
      <family val="2"/>
    </font>
    <font>
      <sz val="11"/>
      <color rgb="FF000000"/>
      <name val="Calibri"/>
      <family val="2"/>
    </font>
    <font>
      <sz val="11"/>
      <color theme="1"/>
      <name val="Calibri"/>
      <family val="2"/>
    </font>
    <font>
      <b/>
      <sz val="11"/>
      <color rgb="FF000000"/>
      <name val="Calibri"/>
      <family val="2"/>
    </font>
    <font>
      <b/>
      <sz val="18"/>
      <color theme="1"/>
      <name val="Verdana"/>
      <family val="2"/>
    </font>
    <font>
      <sz val="12"/>
      <name val="Times New Roman"/>
      <family val="1"/>
    </font>
    <font>
      <b/>
      <sz val="12"/>
      <name val="Verdana"/>
      <family val="2"/>
    </font>
  </fonts>
  <fills count="17">
    <fill>
      <patternFill patternType="none"/>
    </fill>
    <fill>
      <patternFill patternType="gray125"/>
    </fill>
    <fill>
      <patternFill patternType="solid">
        <fgColor theme="0"/>
        <bgColor indexed="64"/>
      </patternFill>
    </fill>
    <fill>
      <patternFill patternType="solid">
        <fgColor rgb="FFDAEEF3"/>
        <bgColor indexed="64"/>
      </patternFill>
    </fill>
    <fill>
      <patternFill patternType="solid">
        <fgColor theme="3" tint="-0.249977111117893"/>
        <bgColor indexed="64"/>
      </patternFill>
    </fill>
    <fill>
      <patternFill patternType="solid">
        <fgColor rgb="FFFFFF00"/>
        <bgColor indexed="64"/>
      </patternFill>
    </fill>
    <fill>
      <patternFill patternType="solid">
        <fgColor rgb="FFD9D9D9"/>
        <bgColor indexed="64"/>
      </patternFill>
    </fill>
    <fill>
      <patternFill patternType="solid">
        <fgColor rgb="FFBDD7EE"/>
        <bgColor indexed="64"/>
      </patternFill>
    </fill>
    <fill>
      <patternFill patternType="solid">
        <fgColor theme="5"/>
        <bgColor indexed="64"/>
      </patternFill>
    </fill>
    <fill>
      <patternFill patternType="solid">
        <fgColor theme="5"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70AD47"/>
        <bgColor indexed="64"/>
      </patternFill>
    </fill>
    <fill>
      <patternFill patternType="solid">
        <fgColor rgb="FF0070C0"/>
        <bgColor indexed="64"/>
      </patternFill>
    </fill>
    <fill>
      <patternFill patternType="solid">
        <fgColor theme="9"/>
        <bgColor indexed="64"/>
      </patternFill>
    </fill>
    <fill>
      <patternFill patternType="solid">
        <fgColor theme="0" tint="-0.249977111117893"/>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s>
  <cellStyleXfs count="3">
    <xf numFmtId="0" fontId="0" fillId="0" borderId="0"/>
    <xf numFmtId="0" fontId="8" fillId="0" borderId="0" applyNumberFormat="0" applyFill="0" applyBorder="0" applyAlignment="0" applyProtection="0"/>
    <xf numFmtId="0" fontId="45" fillId="0" borderId="0"/>
  </cellStyleXfs>
  <cellXfs count="145">
    <xf numFmtId="0" fontId="0" fillId="0" borderId="0" xfId="0"/>
    <xf numFmtId="0" fontId="0" fillId="0" borderId="0" xfId="0" applyProtection="1">
      <protection hidden="1"/>
    </xf>
    <xf numFmtId="0" fontId="8" fillId="0" borderId="0" xfId="1" applyProtection="1">
      <protection hidden="1"/>
    </xf>
    <xf numFmtId="0" fontId="0" fillId="0" borderId="0" xfId="0" applyAlignment="1" applyProtection="1">
      <alignment horizontal="left"/>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6" fillId="0" borderId="0" xfId="0" applyFont="1" applyAlignment="1" applyProtection="1">
      <alignment horizontal="center" vertical="top"/>
      <protection hidden="1"/>
    </xf>
    <xf numFmtId="0" fontId="5" fillId="0" borderId="0" xfId="0" applyFont="1" applyProtection="1">
      <protection hidden="1"/>
    </xf>
    <xf numFmtId="0" fontId="5" fillId="0" borderId="0" xfId="0" applyFont="1" applyAlignment="1" applyProtection="1">
      <alignment horizontal="left"/>
      <protection hidden="1"/>
    </xf>
    <xf numFmtId="0" fontId="0" fillId="3" borderId="1" xfId="0" applyFill="1" applyBorder="1" applyAlignment="1" applyProtection="1">
      <alignment horizontal="left"/>
      <protection hidden="1"/>
    </xf>
    <xf numFmtId="0" fontId="0" fillId="3" borderId="2" xfId="0" applyFill="1" applyBorder="1" applyAlignment="1" applyProtection="1">
      <alignment horizontal="left"/>
      <protection hidden="1"/>
    </xf>
    <xf numFmtId="0" fontId="6" fillId="3" borderId="2" xfId="0" applyFont="1" applyFill="1" applyBorder="1" applyAlignment="1" applyProtection="1">
      <alignment horizontal="center" vertical="center"/>
      <protection hidden="1"/>
    </xf>
    <xf numFmtId="0" fontId="5" fillId="3" borderId="2" xfId="0" applyFont="1" applyFill="1" applyBorder="1" applyProtection="1">
      <protection hidden="1"/>
    </xf>
    <xf numFmtId="0" fontId="5" fillId="3" borderId="3" xfId="0" applyFont="1" applyFill="1" applyBorder="1" applyProtection="1">
      <protection hidden="1"/>
    </xf>
    <xf numFmtId="0" fontId="5" fillId="3" borderId="4" xfId="0" applyFont="1" applyFill="1" applyBorder="1" applyAlignment="1" applyProtection="1">
      <alignment horizontal="right"/>
      <protection hidden="1"/>
    </xf>
    <xf numFmtId="0" fontId="5" fillId="3" borderId="9" xfId="0" applyFont="1" applyFill="1" applyBorder="1" applyProtection="1">
      <protection hidden="1"/>
    </xf>
    <xf numFmtId="0" fontId="5" fillId="3" borderId="5" xfId="0" applyFont="1" applyFill="1" applyBorder="1" applyProtection="1">
      <protection hidden="1"/>
    </xf>
    <xf numFmtId="0" fontId="5" fillId="3" borderId="11" xfId="0" applyFont="1" applyFill="1" applyBorder="1" applyAlignment="1" applyProtection="1">
      <alignment horizontal="left"/>
      <protection hidden="1"/>
    </xf>
    <xf numFmtId="0" fontId="5" fillId="3" borderId="9" xfId="0" applyFont="1" applyFill="1" applyBorder="1" applyAlignment="1" applyProtection="1">
      <alignment horizontal="left"/>
      <protection hidden="1"/>
    </xf>
    <xf numFmtId="0" fontId="5" fillId="3" borderId="12" xfId="0" applyFont="1" applyFill="1" applyBorder="1" applyProtection="1">
      <protection hidden="1"/>
    </xf>
    <xf numFmtId="0" fontId="0" fillId="3" borderId="4" xfId="0" applyFill="1" applyBorder="1" applyAlignment="1" applyProtection="1">
      <alignment horizontal="left"/>
      <protection hidden="1"/>
    </xf>
    <xf numFmtId="0" fontId="5" fillId="3" borderId="4" xfId="0" applyFont="1" applyFill="1" applyBorder="1" applyAlignment="1" applyProtection="1">
      <alignment horizontal="left"/>
      <protection hidden="1"/>
    </xf>
    <xf numFmtId="0" fontId="0" fillId="3" borderId="6" xfId="0" applyFill="1" applyBorder="1" applyAlignment="1" applyProtection="1">
      <alignment horizontal="left"/>
      <protection hidden="1"/>
    </xf>
    <xf numFmtId="0" fontId="0" fillId="3" borderId="7" xfId="0" applyFill="1" applyBorder="1" applyAlignment="1" applyProtection="1">
      <alignment horizontal="left"/>
      <protection hidden="1"/>
    </xf>
    <xf numFmtId="0" fontId="0" fillId="3" borderId="7" xfId="0" applyFill="1" applyBorder="1" applyProtection="1">
      <protection hidden="1"/>
    </xf>
    <xf numFmtId="0" fontId="0" fillId="3" borderId="8" xfId="0" applyFill="1" applyBorder="1" applyProtection="1">
      <protection hidden="1"/>
    </xf>
    <xf numFmtId="0" fontId="10" fillId="0" borderId="0" xfId="0" applyFont="1" applyAlignment="1" applyProtection="1">
      <alignment horizontal="left"/>
      <protection hidden="1"/>
    </xf>
    <xf numFmtId="0" fontId="1" fillId="0" borderId="0" xfId="0" applyFont="1" applyAlignment="1" applyProtection="1">
      <alignment horizontal="left"/>
      <protection hidden="1"/>
    </xf>
    <xf numFmtId="0" fontId="1" fillId="2" borderId="0" xfId="0" applyFont="1" applyFill="1" applyAlignment="1" applyProtection="1">
      <alignment horizontal="left"/>
      <protection hidden="1"/>
    </xf>
    <xf numFmtId="0" fontId="0" fillId="3" borderId="0" xfId="0" applyFill="1" applyProtection="1">
      <protection hidden="1"/>
    </xf>
    <xf numFmtId="0" fontId="0" fillId="3" borderId="0" xfId="0" applyFill="1" applyAlignment="1" applyProtection="1">
      <alignment horizontal="left"/>
      <protection hidden="1"/>
    </xf>
    <xf numFmtId="0" fontId="5" fillId="3" borderId="0" xfId="0" applyFont="1" applyFill="1" applyProtection="1">
      <protection hidden="1"/>
    </xf>
    <xf numFmtId="0" fontId="5" fillId="3" borderId="0" xfId="0" applyFont="1" applyFill="1" applyAlignment="1" applyProtection="1">
      <alignment horizontal="left"/>
      <protection hidden="1"/>
    </xf>
    <xf numFmtId="0" fontId="6" fillId="3" borderId="0" xfId="0" applyFont="1" applyFill="1" applyAlignment="1" applyProtection="1">
      <alignment horizontal="center" vertical="center"/>
      <protection hidden="1"/>
    </xf>
    <xf numFmtId="0" fontId="5" fillId="3" borderId="0" xfId="0" applyFont="1" applyFill="1" applyProtection="1">
      <protection locked="0"/>
    </xf>
    <xf numFmtId="0" fontId="6" fillId="0" borderId="0" xfId="0" applyFont="1" applyAlignment="1" applyProtection="1">
      <alignment horizontal="center"/>
      <protection hidden="1"/>
    </xf>
    <xf numFmtId="0" fontId="12" fillId="4" borderId="13" xfId="0" applyFont="1" applyFill="1" applyBorder="1" applyAlignment="1">
      <alignment horizontal="center" wrapText="1"/>
    </xf>
    <xf numFmtId="0" fontId="13" fillId="0" borderId="13" xfId="0" applyFont="1" applyBorder="1" applyAlignment="1">
      <alignment vertical="top"/>
    </xf>
    <xf numFmtId="0" fontId="13" fillId="0" borderId="13" xfId="0" applyFont="1" applyBorder="1" applyAlignment="1">
      <alignment horizontal="left" vertical="top"/>
    </xf>
    <xf numFmtId="0" fontId="14" fillId="0" borderId="13" xfId="0" applyFont="1" applyBorder="1" applyAlignment="1">
      <alignment vertical="top" wrapText="1"/>
    </xf>
    <xf numFmtId="0" fontId="13" fillId="0" borderId="13" xfId="0" applyFont="1" applyBorder="1" applyAlignment="1">
      <alignment horizontal="left" vertical="top" wrapText="1"/>
    </xf>
    <xf numFmtId="0" fontId="13" fillId="0" borderId="13" xfId="0" applyFont="1" applyBorder="1" applyAlignment="1">
      <alignment vertical="top" wrapText="1"/>
    </xf>
    <xf numFmtId="0" fontId="13" fillId="5" borderId="13" xfId="0" applyFont="1" applyFill="1" applyBorder="1" applyAlignment="1">
      <alignment vertical="top"/>
    </xf>
    <xf numFmtId="0" fontId="13" fillId="5" borderId="13" xfId="0" applyFont="1" applyFill="1" applyBorder="1" applyAlignment="1">
      <alignment horizontal="left" vertical="top"/>
    </xf>
    <xf numFmtId="0" fontId="13" fillId="5" borderId="13" xfId="0" applyFont="1" applyFill="1" applyBorder="1" applyAlignment="1">
      <alignment vertical="top" wrapText="1"/>
    </xf>
    <xf numFmtId="0" fontId="13" fillId="5" borderId="13" xfId="0" applyFont="1" applyFill="1" applyBorder="1" applyAlignment="1">
      <alignment horizontal="left" vertical="top" wrapText="1"/>
    </xf>
    <xf numFmtId="0" fontId="20" fillId="0" borderId="0" xfId="0" applyFont="1"/>
    <xf numFmtId="0" fontId="21" fillId="0" borderId="0" xfId="0" applyFont="1"/>
    <xf numFmtId="0" fontId="22" fillId="0" borderId="0" xfId="0" applyFont="1"/>
    <xf numFmtId="0" fontId="22" fillId="0" borderId="0" xfId="0" applyFont="1" applyAlignment="1">
      <alignment wrapText="1"/>
    </xf>
    <xf numFmtId="0" fontId="23" fillId="0" borderId="0" xfId="0" applyFont="1" applyAlignment="1">
      <alignment horizontal="right"/>
    </xf>
    <xf numFmtId="0" fontId="22" fillId="0" borderId="13" xfId="0" applyFont="1" applyBorder="1" applyAlignment="1">
      <alignment horizontal="center"/>
    </xf>
    <xf numFmtId="0" fontId="22" fillId="0" borderId="0" xfId="0" applyFont="1" applyAlignment="1">
      <alignment horizontal="center"/>
    </xf>
    <xf numFmtId="0" fontId="24" fillId="0" borderId="0" xfId="0" applyFont="1"/>
    <xf numFmtId="0" fontId="25" fillId="0" borderId="0" xfId="0" applyFont="1" applyAlignment="1">
      <alignment horizontal="right" vertical="center"/>
    </xf>
    <xf numFmtId="0" fontId="11" fillId="0" borderId="13" xfId="0" applyFont="1" applyBorder="1" applyAlignment="1" applyProtection="1">
      <alignment horizontal="center" wrapText="1"/>
      <protection locked="0"/>
    </xf>
    <xf numFmtId="0" fontId="28" fillId="0" borderId="0" xfId="0" applyFont="1"/>
    <xf numFmtId="0" fontId="29" fillId="0" borderId="0" xfId="0" applyFont="1" applyAlignment="1">
      <alignment horizontal="right" vertical="center"/>
    </xf>
    <xf numFmtId="0" fontId="28" fillId="0" borderId="0" xfId="0" applyFont="1" applyAlignment="1">
      <alignment horizontal="left"/>
    </xf>
    <xf numFmtId="0" fontId="11" fillId="0" borderId="0" xfId="0" applyFont="1" applyAlignment="1">
      <alignment horizontal="right" vertical="center"/>
    </xf>
    <xf numFmtId="0" fontId="0" fillId="0" borderId="0" xfId="0" applyAlignment="1">
      <alignment horizontal="center"/>
    </xf>
    <xf numFmtId="0" fontId="31" fillId="0" borderId="0" xfId="0" applyFont="1" applyAlignment="1">
      <alignment horizontal="center" vertical="center"/>
    </xf>
    <xf numFmtId="0" fontId="32" fillId="0" borderId="0" xfId="0" applyFont="1"/>
    <xf numFmtId="0" fontId="11" fillId="0" borderId="0" xfId="0" applyFont="1" applyAlignment="1">
      <alignment horizontal="right"/>
    </xf>
    <xf numFmtId="0" fontId="11" fillId="0" borderId="13" xfId="0" applyFont="1" applyBorder="1" applyAlignment="1" applyProtection="1">
      <alignment horizontal="center"/>
      <protection locked="0"/>
    </xf>
    <xf numFmtId="0" fontId="11" fillId="0" borderId="0" xfId="0" applyFont="1" applyAlignment="1">
      <alignment horizontal="left" vertical="center"/>
    </xf>
    <xf numFmtId="0" fontId="5" fillId="7" borderId="4" xfId="0" applyFont="1" applyFill="1" applyBorder="1" applyAlignment="1" applyProtection="1">
      <alignment horizontal="right"/>
      <protection hidden="1"/>
    </xf>
    <xf numFmtId="0" fontId="12" fillId="8" borderId="13" xfId="0" applyFont="1" applyFill="1" applyBorder="1" applyAlignment="1">
      <alignment horizontal="center" wrapText="1"/>
    </xf>
    <xf numFmtId="0" fontId="33" fillId="9" borderId="14" xfId="0" applyFont="1" applyFill="1" applyBorder="1" applyAlignment="1">
      <alignment horizontal="center" textRotation="90" wrapText="1"/>
    </xf>
    <xf numFmtId="0" fontId="33" fillId="9" borderId="13" xfId="0" applyFont="1" applyFill="1" applyBorder="1" applyAlignment="1">
      <alignment horizontal="center" textRotation="90" wrapText="1"/>
    </xf>
    <xf numFmtId="0" fontId="33" fillId="9" borderId="15" xfId="0" applyFont="1" applyFill="1" applyBorder="1" applyAlignment="1">
      <alignment horizontal="center" textRotation="90" wrapText="1"/>
    </xf>
    <xf numFmtId="0" fontId="13" fillId="10" borderId="13" xfId="0" applyFont="1" applyFill="1" applyBorder="1" applyAlignment="1">
      <alignment vertical="top"/>
    </xf>
    <xf numFmtId="0" fontId="13" fillId="10" borderId="13" xfId="0" applyFont="1" applyFill="1" applyBorder="1" applyAlignment="1">
      <alignment horizontal="left" vertical="top"/>
    </xf>
    <xf numFmtId="0" fontId="13" fillId="10" borderId="13" xfId="0" applyFont="1" applyFill="1" applyBorder="1" applyAlignment="1">
      <alignment vertical="top" wrapText="1"/>
    </xf>
    <xf numFmtId="0" fontId="13" fillId="10" borderId="13" xfId="0" applyFont="1" applyFill="1" applyBorder="1" applyAlignment="1">
      <alignment horizontal="left" vertical="top" wrapText="1"/>
    </xf>
    <xf numFmtId="0" fontId="14" fillId="10" borderId="13" xfId="0" applyFont="1" applyFill="1" applyBorder="1" applyAlignment="1">
      <alignment vertical="top" wrapText="1"/>
    </xf>
    <xf numFmtId="0" fontId="37" fillId="0" borderId="0" xfId="0" applyFont="1" applyAlignment="1">
      <alignment horizontal="left"/>
    </xf>
    <xf numFmtId="0" fontId="37" fillId="0" borderId="0" xfId="0" applyFont="1"/>
    <xf numFmtId="0" fontId="37" fillId="0" borderId="13" xfId="0" applyFont="1" applyBorder="1" applyAlignment="1">
      <alignment horizontal="left" vertical="top" wrapText="1"/>
    </xf>
    <xf numFmtId="0" fontId="13" fillId="11" borderId="13" xfId="0" applyFont="1" applyFill="1" applyBorder="1" applyAlignment="1">
      <alignment vertical="top"/>
    </xf>
    <xf numFmtId="0" fontId="13" fillId="11" borderId="13" xfId="0" applyFont="1" applyFill="1" applyBorder="1" applyAlignment="1">
      <alignment horizontal="left" vertical="top"/>
    </xf>
    <xf numFmtId="0" fontId="13" fillId="11" borderId="13" xfId="0" applyFont="1" applyFill="1" applyBorder="1" applyAlignment="1">
      <alignment vertical="top" wrapText="1"/>
    </xf>
    <xf numFmtId="0" fontId="13" fillId="11" borderId="13" xfId="0" applyFont="1" applyFill="1" applyBorder="1" applyAlignment="1">
      <alignment horizontal="left" vertical="top" wrapText="1"/>
    </xf>
    <xf numFmtId="0" fontId="37" fillId="0" borderId="17" xfId="0" applyFont="1" applyBorder="1" applyAlignment="1">
      <alignment horizontal="left" vertical="top" wrapText="1"/>
    </xf>
    <xf numFmtId="0" fontId="0" fillId="0" borderId="0" xfId="0" applyAlignment="1">
      <alignment horizontal="right"/>
    </xf>
    <xf numFmtId="0" fontId="8" fillId="0" borderId="0" xfId="1" applyAlignment="1">
      <alignment horizontal="left"/>
    </xf>
    <xf numFmtId="0" fontId="8" fillId="0" borderId="0" xfId="1"/>
    <xf numFmtId="0" fontId="13" fillId="0" borderId="0" xfId="0" applyFont="1" applyAlignment="1">
      <alignment vertical="top"/>
    </xf>
    <xf numFmtId="0" fontId="16" fillId="0" borderId="13" xfId="0" applyFont="1" applyBorder="1" applyAlignment="1">
      <alignment horizontal="left" vertical="top" wrapText="1"/>
    </xf>
    <xf numFmtId="0" fontId="13" fillId="2" borderId="13" xfId="0" applyFont="1" applyFill="1" applyBorder="1" applyAlignment="1">
      <alignment vertical="top"/>
    </xf>
    <xf numFmtId="0" fontId="13" fillId="2" borderId="13" xfId="0" applyFont="1" applyFill="1" applyBorder="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left" vertical="top" wrapText="1"/>
    </xf>
    <xf numFmtId="0" fontId="0" fillId="0" borderId="13" xfId="0" applyBorder="1"/>
    <xf numFmtId="0" fontId="14" fillId="2" borderId="13" xfId="0" applyFont="1" applyFill="1" applyBorder="1" applyAlignment="1">
      <alignment vertical="top" wrapText="1"/>
    </xf>
    <xf numFmtId="0" fontId="13" fillId="12" borderId="13" xfId="0" applyFont="1" applyFill="1" applyBorder="1" applyAlignment="1">
      <alignment vertical="top"/>
    </xf>
    <xf numFmtId="0" fontId="13" fillId="12" borderId="13" xfId="0" applyFont="1" applyFill="1" applyBorder="1" applyAlignment="1">
      <alignment horizontal="left" vertical="top"/>
    </xf>
    <xf numFmtId="0" fontId="13" fillId="12" borderId="13" xfId="0" applyFont="1" applyFill="1" applyBorder="1" applyAlignment="1">
      <alignment vertical="top" wrapText="1"/>
    </xf>
    <xf numFmtId="0" fontId="13" fillId="12" borderId="13" xfId="0" applyFont="1" applyFill="1" applyBorder="1" applyAlignment="1">
      <alignment horizontal="left" vertical="top" wrapText="1"/>
    </xf>
    <xf numFmtId="0" fontId="41" fillId="12" borderId="13" xfId="0" applyFont="1" applyFill="1" applyBorder="1" applyAlignment="1">
      <alignment vertical="top"/>
    </xf>
    <xf numFmtId="0" fontId="41" fillId="12" borderId="13" xfId="0" applyFont="1" applyFill="1" applyBorder="1" applyAlignment="1">
      <alignment horizontal="left" vertical="top"/>
    </xf>
    <xf numFmtId="0" fontId="41" fillId="12" borderId="13" xfId="0" applyFont="1" applyFill="1" applyBorder="1" applyAlignment="1">
      <alignment vertical="top" wrapText="1"/>
    </xf>
    <xf numFmtId="0" fontId="41" fillId="12" borderId="13" xfId="0" applyFont="1" applyFill="1" applyBorder="1" applyAlignment="1">
      <alignment horizontal="left" vertical="top" wrapText="1"/>
    </xf>
    <xf numFmtId="0" fontId="41" fillId="13" borderId="13" xfId="0" applyFont="1" applyFill="1" applyBorder="1" applyAlignment="1">
      <alignment vertical="top"/>
    </xf>
    <xf numFmtId="0" fontId="41" fillId="13" borderId="13" xfId="0" applyFont="1" applyFill="1" applyBorder="1" applyAlignment="1">
      <alignment horizontal="left" vertical="top"/>
    </xf>
    <xf numFmtId="0" fontId="41" fillId="13" borderId="13" xfId="0" applyFont="1" applyFill="1" applyBorder="1" applyAlignment="1">
      <alignment vertical="top" wrapText="1"/>
    </xf>
    <xf numFmtId="0" fontId="41" fillId="13" borderId="13" xfId="0" applyFont="1" applyFill="1" applyBorder="1" applyAlignment="1">
      <alignment horizontal="left" vertical="top" wrapText="1"/>
    </xf>
    <xf numFmtId="0" fontId="42" fillId="2" borderId="13" xfId="0" applyFont="1" applyFill="1" applyBorder="1" applyAlignment="1">
      <alignment vertical="top" wrapText="1"/>
    </xf>
    <xf numFmtId="0" fontId="43" fillId="12" borderId="13" xfId="0" applyFont="1" applyFill="1" applyBorder="1" applyAlignment="1">
      <alignment vertical="top" wrapText="1"/>
    </xf>
    <xf numFmtId="0" fontId="14" fillId="12" borderId="13" xfId="0" applyFont="1" applyFill="1" applyBorder="1" applyAlignment="1">
      <alignment vertical="top" wrapText="1"/>
    </xf>
    <xf numFmtId="0" fontId="37" fillId="2" borderId="13" xfId="0" applyFont="1" applyFill="1" applyBorder="1" applyAlignment="1">
      <alignment vertical="top" wrapText="1"/>
    </xf>
    <xf numFmtId="0" fontId="12" fillId="15" borderId="13" xfId="0" applyFont="1" applyFill="1" applyBorder="1" applyAlignment="1">
      <alignment horizontal="center" wrapText="1"/>
    </xf>
    <xf numFmtId="0" fontId="12" fillId="15" borderId="16" xfId="0" applyFont="1" applyFill="1" applyBorder="1" applyAlignment="1">
      <alignment horizontal="center" wrapText="1"/>
    </xf>
    <xf numFmtId="0" fontId="12" fillId="14" borderId="13" xfId="0" applyFont="1" applyFill="1" applyBorder="1" applyAlignment="1" applyProtection="1">
      <alignment horizontal="center" wrapText="1"/>
      <protection locked="0"/>
    </xf>
    <xf numFmtId="0" fontId="0" fillId="0" borderId="0" xfId="0" applyProtection="1">
      <protection locked="0"/>
    </xf>
    <xf numFmtId="0" fontId="25" fillId="0" borderId="0" xfId="0" applyFont="1" applyAlignment="1">
      <alignment horizontal="center"/>
    </xf>
    <xf numFmtId="0" fontId="12" fillId="15" borderId="18" xfId="0" applyFont="1" applyFill="1" applyBorder="1" applyAlignment="1">
      <alignment horizontal="center" wrapText="1"/>
    </xf>
    <xf numFmtId="0" fontId="46" fillId="0" borderId="23" xfId="2" applyFont="1" applyBorder="1" applyAlignment="1">
      <alignment horizontal="center" vertical="center" wrapText="1"/>
    </xf>
    <xf numFmtId="14" fontId="0" fillId="0" borderId="0" xfId="0" applyNumberFormat="1"/>
    <xf numFmtId="0" fontId="5" fillId="6" borderId="0" xfId="0" applyFont="1" applyFill="1" applyAlignment="1">
      <alignment horizontal="right"/>
    </xf>
    <xf numFmtId="0" fontId="5" fillId="0" borderId="0" xfId="0" applyFont="1" applyAlignment="1">
      <alignment horizontal="right"/>
    </xf>
    <xf numFmtId="0" fontId="9" fillId="0" borderId="0" xfId="0" applyFont="1" applyAlignment="1">
      <alignment horizontal="right"/>
    </xf>
    <xf numFmtId="0" fontId="9" fillId="6" borderId="0" xfId="0" applyFont="1" applyFill="1" applyAlignment="1">
      <alignment horizontal="right"/>
    </xf>
    <xf numFmtId="0" fontId="44" fillId="0" borderId="19" xfId="0" applyFont="1" applyBorder="1" applyAlignment="1">
      <alignment vertical="center"/>
    </xf>
    <xf numFmtId="0" fontId="44" fillId="0" borderId="24" xfId="0" applyFont="1" applyBorder="1" applyAlignment="1">
      <alignment vertical="center"/>
    </xf>
    <xf numFmtId="0" fontId="0" fillId="0" borderId="20" xfId="0" applyBorder="1" applyAlignment="1">
      <alignment vertical="center"/>
    </xf>
    <xf numFmtId="164" fontId="46" fillId="16" borderId="21" xfId="2" applyNumberFormat="1" applyFont="1" applyFill="1" applyBorder="1" applyAlignment="1">
      <alignment horizontal="center" vertical="center"/>
    </xf>
    <xf numFmtId="164" fontId="46" fillId="16" borderId="25" xfId="2" applyNumberFormat="1" applyFont="1" applyFill="1" applyBorder="1" applyAlignment="1">
      <alignment horizontal="center" vertical="center"/>
    </xf>
    <xf numFmtId="0" fontId="0" fillId="0" borderId="22" xfId="0" applyBorder="1" applyAlignment="1">
      <alignment horizontal="center" vertical="center"/>
    </xf>
    <xf numFmtId="0" fontId="5" fillId="0" borderId="10" xfId="0" applyFont="1" applyBorder="1" applyAlignment="1" applyProtection="1">
      <alignment horizontal="left"/>
      <protection locked="0"/>
    </xf>
    <xf numFmtId="0" fontId="5" fillId="6" borderId="10" xfId="0" applyFont="1" applyFill="1" applyBorder="1" applyAlignment="1" applyProtection="1">
      <alignment horizontal="left"/>
      <protection locked="0"/>
    </xf>
    <xf numFmtId="14" fontId="5" fillId="7" borderId="9" xfId="0" applyNumberFormat="1"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14" fontId="5" fillId="3" borderId="10" xfId="0" applyNumberFormat="1" applyFont="1" applyFill="1" applyBorder="1" applyAlignment="1" applyProtection="1">
      <alignment horizontal="left"/>
      <protection locked="0"/>
    </xf>
    <xf numFmtId="14" fontId="5" fillId="3" borderId="9" xfId="0" applyNumberFormat="1" applyFont="1" applyFill="1" applyBorder="1" applyAlignment="1" applyProtection="1">
      <alignment horizontal="left"/>
      <protection locked="0"/>
    </xf>
    <xf numFmtId="0" fontId="25" fillId="0" borderId="9" xfId="0" applyFont="1" applyBorder="1" applyAlignment="1">
      <alignment horizontal="center"/>
    </xf>
    <xf numFmtId="0" fontId="25" fillId="0" borderId="0" xfId="0" applyFont="1" applyAlignment="1">
      <alignment horizontal="center"/>
    </xf>
    <xf numFmtId="0" fontId="0" fillId="0" borderId="9" xfId="0" applyBorder="1" applyAlignment="1">
      <alignment horizontal="center"/>
    </xf>
  </cellXfs>
  <cellStyles count="3">
    <cellStyle name="Hyperlink" xfId="1" builtinId="8"/>
    <cellStyle name="Normal" xfId="0" builtinId="0"/>
    <cellStyle name="Normal_UPDATES" xfId="2" xr:uid="{B964C0FD-042A-4210-B640-A4B9EF7092F9}"/>
  </cellStyles>
  <dxfs count="39">
    <dxf>
      <fill>
        <patternFill>
          <bgColor rgb="FFDAEEF3"/>
        </patternFill>
      </fill>
    </dxf>
    <dxf>
      <fill>
        <patternFill>
          <bgColor rgb="FF808080"/>
        </patternFill>
      </fill>
    </dxf>
    <dxf>
      <fill>
        <patternFill>
          <bgColor rgb="FFDAEEF3"/>
        </patternFill>
      </fill>
    </dxf>
    <dxf>
      <fill>
        <patternFill>
          <bgColor rgb="FF808080"/>
        </patternFill>
      </fill>
    </dxf>
    <dxf>
      <fill>
        <patternFill>
          <bgColor rgb="FF808080"/>
        </patternFill>
      </fill>
    </dxf>
    <dxf>
      <fill>
        <patternFill>
          <bgColor rgb="FFDAEEF3"/>
        </patternFill>
      </fill>
    </dxf>
    <dxf>
      <fill>
        <patternFill>
          <bgColor rgb="FF808080"/>
        </patternFill>
      </fill>
    </dxf>
    <dxf>
      <fill>
        <patternFill>
          <bgColor rgb="FFDAEEF3"/>
        </patternFill>
      </fill>
    </dxf>
    <dxf>
      <fill>
        <patternFill>
          <bgColor rgb="FF808080"/>
        </patternFill>
      </fill>
    </dxf>
    <dxf>
      <fill>
        <patternFill>
          <bgColor rgb="FFDAEEF3"/>
        </patternFill>
      </fill>
    </dxf>
    <dxf>
      <fill>
        <patternFill>
          <bgColor rgb="FF00B0F0"/>
        </patternFill>
      </fill>
    </dxf>
    <dxf>
      <fill>
        <patternFill>
          <bgColor rgb="FF808080"/>
        </patternFill>
      </fill>
    </dxf>
    <dxf>
      <fill>
        <patternFill>
          <bgColor rgb="FFDAEEF3"/>
        </patternFill>
      </fill>
    </dxf>
    <dxf>
      <fill>
        <patternFill>
          <bgColor rgb="FFDAEEF3"/>
        </patternFill>
      </fill>
    </dxf>
    <dxf>
      <fill>
        <patternFill>
          <bgColor rgb="FF808080"/>
        </patternFill>
      </fill>
    </dxf>
    <dxf>
      <fill>
        <patternFill>
          <bgColor rgb="FFDAEEF3"/>
        </patternFill>
      </fill>
    </dxf>
    <dxf>
      <fill>
        <patternFill>
          <bgColor rgb="FF808080"/>
        </patternFill>
      </fill>
    </dxf>
    <dxf>
      <fill>
        <patternFill>
          <bgColor rgb="FFDAEEF3"/>
        </patternFill>
      </fill>
    </dxf>
    <dxf>
      <fill>
        <patternFill>
          <bgColor rgb="FF808080"/>
        </patternFill>
      </fill>
    </dxf>
    <dxf>
      <fill>
        <patternFill>
          <bgColor rgb="FF808080"/>
        </patternFill>
      </fill>
    </dxf>
    <dxf>
      <fill>
        <patternFill>
          <bgColor rgb="FFDAEEF3"/>
        </patternFill>
      </fill>
    </dxf>
    <dxf>
      <fill>
        <patternFill>
          <bgColor rgb="FF808080"/>
        </patternFill>
      </fill>
    </dxf>
    <dxf>
      <fill>
        <patternFill>
          <bgColor rgb="FF808080"/>
        </patternFill>
      </fill>
    </dxf>
    <dxf>
      <fill>
        <patternFill>
          <bgColor rgb="FFDAEEF3"/>
        </patternFill>
      </fill>
    </dxf>
    <dxf>
      <fill>
        <patternFill>
          <bgColor rgb="FF808080"/>
        </patternFill>
      </fill>
    </dxf>
    <dxf>
      <fill>
        <patternFill>
          <bgColor rgb="FFDAEEF3"/>
        </patternFill>
      </fill>
    </dxf>
    <dxf>
      <fill>
        <patternFill>
          <bgColor rgb="FF808080"/>
        </patternFill>
      </fill>
    </dxf>
    <dxf>
      <fill>
        <patternFill>
          <bgColor rgb="FFDAEEF3"/>
        </patternFill>
      </fill>
    </dxf>
    <dxf>
      <fill>
        <patternFill>
          <bgColor theme="8" tint="0.79998168889431442"/>
        </patternFill>
      </fill>
    </dxf>
    <dxf>
      <fill>
        <patternFill>
          <bgColor theme="2" tint="-0.499984740745262"/>
        </patternFill>
      </fill>
    </dxf>
    <dxf>
      <fill>
        <patternFill>
          <bgColor rgb="FF808080"/>
        </patternFill>
      </fill>
    </dxf>
    <dxf>
      <fill>
        <patternFill>
          <bgColor rgb="FFDAEEF3"/>
        </patternFill>
      </fill>
    </dxf>
    <dxf>
      <fill>
        <patternFill>
          <bgColor rgb="FF808080"/>
        </patternFill>
      </fill>
    </dxf>
    <dxf>
      <fill>
        <patternFill>
          <bgColor rgb="FF808080"/>
        </patternFill>
      </fill>
    </dxf>
    <dxf>
      <fill>
        <patternFill>
          <bgColor rgb="FFDAEEF3"/>
        </patternFill>
      </fill>
    </dxf>
    <dxf>
      <fill>
        <patternFill>
          <bgColor rgb="FFDAEEF3"/>
        </patternFill>
      </fill>
    </dxf>
    <dxf>
      <fill>
        <patternFill>
          <bgColor rgb="FF808080"/>
        </patternFill>
      </fill>
    </dxf>
    <dxf>
      <fill>
        <patternFill>
          <bgColor rgb="FFDAEEF3"/>
        </patternFill>
      </fill>
    </dxf>
    <dxf>
      <fill>
        <patternFill>
          <bgColor rgb="FFDAEEF3"/>
        </patternFill>
      </fill>
    </dxf>
  </dxfs>
  <tableStyles count="0" defaultTableStyle="TableStyleMedium2" defaultPivotStyle="PivotStyleLight16"/>
  <colors>
    <mruColors>
      <color rgb="FF0070C0"/>
      <color rgb="FFB6E2F6"/>
      <color rgb="FF45A3E3"/>
      <color rgb="FF4CD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hyperlink" Target="#Checklist!A1"/><Relationship Id="rId2" Type="http://schemas.openxmlformats.org/officeDocument/2006/relationships/hyperlink" Target="#Screening!A1"/><Relationship Id="rId1" Type="http://schemas.openxmlformats.org/officeDocument/2006/relationships/hyperlink" Target="#'Table of Contents'!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85725</xdr:rowOff>
        </xdr:from>
        <xdr:to>
          <xdr:col>16</xdr:col>
          <xdr:colOff>304800</xdr:colOff>
          <xdr:row>38</xdr:row>
          <xdr:rowOff>76200</xdr:rowOff>
        </xdr:to>
        <xdr:sp macro="" textlink="">
          <xdr:nvSpPr>
            <xdr:cNvPr id="1025" name="Object 1" descr="Instructions to use the checklist and screening&#10;"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0</xdr:colOff>
      <xdr:row>15</xdr:row>
      <xdr:rowOff>104775</xdr:rowOff>
    </xdr:from>
    <xdr:to>
      <xdr:col>11</xdr:col>
      <xdr:colOff>581025</xdr:colOff>
      <xdr:row>16</xdr:row>
      <xdr:rowOff>133350</xdr:rowOff>
    </xdr:to>
    <xdr:sp macro="" textlink="">
      <xdr:nvSpPr>
        <xdr:cNvPr id="2" name="TextBox 1" title="Table Of Contents Shortcut Button ">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6096000" y="2962275"/>
          <a:ext cx="1190625" cy="219075"/>
        </a:xfrm>
        <a:prstGeom prst="rect">
          <a:avLst/>
        </a:prstGeom>
        <a:solidFill>
          <a:schemeClr val="bg1">
            <a:lumMod val="95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800" b="1">
              <a:solidFill>
                <a:schemeClr val="dk1"/>
              </a:solidFill>
              <a:latin typeface="+mn-lt"/>
              <a:ea typeface="+mn-lt"/>
              <a:cs typeface="+mn-lt"/>
            </a:rPr>
            <a:t>Table of Contents</a:t>
          </a:r>
        </a:p>
      </xdr:txBody>
    </xdr:sp>
    <xdr:clientData fPrintsWithSheet="0"/>
  </xdr:twoCellAnchor>
  <xdr:twoCellAnchor>
    <xdr:from>
      <xdr:col>10</xdr:col>
      <xdr:colOff>9525</xdr:colOff>
      <xdr:row>13</xdr:row>
      <xdr:rowOff>0</xdr:rowOff>
    </xdr:from>
    <xdr:to>
      <xdr:col>11</xdr:col>
      <xdr:colOff>590550</xdr:colOff>
      <xdr:row>14</xdr:row>
      <xdr:rowOff>28575</xdr:rowOff>
    </xdr:to>
    <xdr:sp macro="" textlink="">
      <xdr:nvSpPr>
        <xdr:cNvPr id="3" name="TextBox 2" title="Screening Shortcut Button">
          <a:hlinkClick xmlns:r="http://schemas.openxmlformats.org/officeDocument/2006/relationships" r:id="rId2"/>
          <a:extLst>
            <a:ext uri="{FF2B5EF4-FFF2-40B4-BE49-F238E27FC236}">
              <a16:creationId xmlns:a16="http://schemas.microsoft.com/office/drawing/2014/main" id="{00000000-0008-0000-0200-000003000000}"/>
            </a:ext>
            <a:ext uri="{147F2762-F138-4A5C-976F-8EAC2B608ADB}">
              <a16:predDERef xmlns:a16="http://schemas.microsoft.com/office/drawing/2014/main" pred="{D81B3463-9DE5-4259-A59A-E5D6AB4B35B4}"/>
            </a:ext>
          </a:extLst>
        </xdr:cNvPr>
        <xdr:cNvSpPr txBox="1"/>
      </xdr:nvSpPr>
      <xdr:spPr>
        <a:xfrm>
          <a:off x="6105525" y="2476500"/>
          <a:ext cx="1190625" cy="219075"/>
        </a:xfrm>
        <a:prstGeom prst="rect">
          <a:avLst/>
        </a:prstGeom>
        <a:solidFill>
          <a:schemeClr val="bg1">
            <a:lumMod val="95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800" b="1">
              <a:solidFill>
                <a:schemeClr val="dk1"/>
              </a:solidFill>
              <a:latin typeface="+mn-lt"/>
              <a:ea typeface="+mn-lt"/>
              <a:cs typeface="+mn-lt"/>
            </a:rPr>
            <a:t>Screening Worksheet</a:t>
          </a:r>
        </a:p>
      </xdr:txBody>
    </xdr:sp>
    <xdr:clientData fPrintsWithSheet="0"/>
  </xdr:twoCellAnchor>
  <xdr:twoCellAnchor>
    <xdr:from>
      <xdr:col>10</xdr:col>
      <xdr:colOff>9525</xdr:colOff>
      <xdr:row>17</xdr:row>
      <xdr:rowOff>209550</xdr:rowOff>
    </xdr:from>
    <xdr:to>
      <xdr:col>11</xdr:col>
      <xdr:colOff>590550</xdr:colOff>
      <xdr:row>19</xdr:row>
      <xdr:rowOff>0</xdr:rowOff>
    </xdr:to>
    <xdr:sp macro="" textlink="">
      <xdr:nvSpPr>
        <xdr:cNvPr id="4" name="TextBox 3" title="Checklist Shortcut Button">
          <a:hlinkClick xmlns:r="http://schemas.openxmlformats.org/officeDocument/2006/relationships" r:id="rId3"/>
          <a:extLst>
            <a:ext uri="{FF2B5EF4-FFF2-40B4-BE49-F238E27FC236}">
              <a16:creationId xmlns:a16="http://schemas.microsoft.com/office/drawing/2014/main" id="{00000000-0008-0000-0200-000004000000}"/>
            </a:ext>
            <a:ext uri="{147F2762-F138-4A5C-976F-8EAC2B608ADB}">
              <a16:predDERef xmlns:a16="http://schemas.microsoft.com/office/drawing/2014/main" pred="{D8527BC5-90F7-40B3-AF03-787FEE6CA42F}"/>
            </a:ext>
          </a:extLst>
        </xdr:cNvPr>
        <xdr:cNvSpPr txBox="1"/>
      </xdr:nvSpPr>
      <xdr:spPr>
        <a:xfrm>
          <a:off x="6105525" y="3429000"/>
          <a:ext cx="1190625" cy="190500"/>
        </a:xfrm>
        <a:prstGeom prst="rect">
          <a:avLst/>
        </a:prstGeom>
        <a:solidFill>
          <a:schemeClr val="bg1">
            <a:lumMod val="95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800" b="1">
              <a:solidFill>
                <a:schemeClr val="dk1"/>
              </a:solidFill>
              <a:latin typeface="+mn-lt"/>
              <a:ea typeface="+mn-lt"/>
              <a:cs typeface="+mn-lt"/>
            </a:rPr>
            <a:t>Checklist</a:t>
          </a:r>
        </a:p>
      </xdr:txBody>
    </xdr:sp>
    <xdr:clientData fPrintsWithSheet="0"/>
  </xdr:twoCellAnchor>
  <xdr:twoCellAnchor editAs="oneCell">
    <xdr:from>
      <xdr:col>1</xdr:col>
      <xdr:colOff>1238250</xdr:colOff>
      <xdr:row>1</xdr:row>
      <xdr:rowOff>19050</xdr:rowOff>
    </xdr:from>
    <xdr:to>
      <xdr:col>2</xdr:col>
      <xdr:colOff>238125</xdr:colOff>
      <xdr:row>4</xdr:row>
      <xdr:rowOff>219075</xdr:rowOff>
    </xdr:to>
    <xdr:pic>
      <xdr:nvPicPr>
        <xdr:cNvPr id="5" name="Picture 4" descr="TCEQ LOGO&#10;&#10;">
          <a:extLst>
            <a:ext uri="{FF2B5EF4-FFF2-40B4-BE49-F238E27FC236}">
              <a16:creationId xmlns:a16="http://schemas.microsoft.com/office/drawing/2014/main" id="{00000000-0008-0000-0200-000005000000}"/>
            </a:ext>
            <a:ext uri="{147F2762-F138-4A5C-976F-8EAC2B608ADB}">
              <a16:predDERef xmlns:a16="http://schemas.microsoft.com/office/drawing/2014/main" pred="{A4721489-EDBD-47FC-9F5C-B22D51858336}"/>
            </a:ext>
          </a:extLst>
        </xdr:cNvPr>
        <xdr:cNvPicPr>
          <a:picLocks noChangeAspect="1"/>
        </xdr:cNvPicPr>
      </xdr:nvPicPr>
      <xdr:blipFill>
        <a:blip xmlns:r="http://schemas.openxmlformats.org/officeDocument/2006/relationships" r:embed="rId4"/>
        <a:stretch>
          <a:fillRect/>
        </a:stretch>
      </xdr:blipFill>
      <xdr:spPr>
        <a:xfrm>
          <a:off x="1552575" y="142875"/>
          <a:ext cx="1476375" cy="1476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360044</xdr:colOff>
      <xdr:row>30</xdr:row>
      <xdr:rowOff>32385</xdr:rowOff>
    </xdr:from>
    <xdr:to>
      <xdr:col>10</xdr:col>
      <xdr:colOff>493394</xdr:colOff>
      <xdr:row>33</xdr:row>
      <xdr:rowOff>80010</xdr:rowOff>
    </xdr:to>
    <xdr:sp macro="" textlink="">
      <xdr:nvSpPr>
        <xdr:cNvPr id="2" name="TextBox 1" title="Warning Box">
          <a:extLst>
            <a:ext uri="{FF2B5EF4-FFF2-40B4-BE49-F238E27FC236}">
              <a16:creationId xmlns:a16="http://schemas.microsoft.com/office/drawing/2014/main" id="{00000000-0008-0000-0300-000002000000}"/>
            </a:ext>
          </a:extLst>
        </xdr:cNvPr>
        <xdr:cNvSpPr txBox="1"/>
      </xdr:nvSpPr>
      <xdr:spPr>
        <a:xfrm>
          <a:off x="2131694" y="7642860"/>
          <a:ext cx="4924425" cy="6191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2 - </a:t>
          </a:r>
          <a:r>
            <a:rPr lang="en-US" sz="1100" b="0" baseline="0"/>
            <a:t> if "Yes" is indicated for Post-Closure Care only, then at least one Land-Based Unit must be "Yes."</a:t>
          </a:r>
          <a:endParaRPr lang="en-US" sz="1100" b="0"/>
        </a:p>
      </xdr:txBody>
    </xdr:sp>
    <xdr:clientData/>
  </xdr:twoCellAnchor>
  <xdr:twoCellAnchor>
    <xdr:from>
      <xdr:col>2</xdr:col>
      <xdr:colOff>310516</xdr:colOff>
      <xdr:row>39</xdr:row>
      <xdr:rowOff>0</xdr:rowOff>
    </xdr:from>
    <xdr:to>
      <xdr:col>10</xdr:col>
      <xdr:colOff>377191</xdr:colOff>
      <xdr:row>40</xdr:row>
      <xdr:rowOff>104775</xdr:rowOff>
    </xdr:to>
    <xdr:sp macro="" textlink="">
      <xdr:nvSpPr>
        <xdr:cNvPr id="3" name="TextBox 2" title="Warning Box">
          <a:extLst>
            <a:ext uri="{FF2B5EF4-FFF2-40B4-BE49-F238E27FC236}">
              <a16:creationId xmlns:a16="http://schemas.microsoft.com/office/drawing/2014/main" id="{00000000-0008-0000-0300-000003000000}"/>
            </a:ext>
          </a:extLst>
        </xdr:cNvPr>
        <xdr:cNvSpPr txBox="1"/>
      </xdr:nvSpPr>
      <xdr:spPr>
        <a:xfrm>
          <a:off x="2082166" y="9324975"/>
          <a:ext cx="4857750" cy="29527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a:t>5 - Select</a:t>
          </a:r>
          <a:r>
            <a:rPr lang="en-US" sz="1100" b="0" baseline="0"/>
            <a:t> "Landfills - Yes" for a</a:t>
          </a:r>
          <a:r>
            <a:rPr lang="en-US" sz="1100" b="0"/>
            <a:t>ny land-based unit that was closed as a landfill.</a:t>
          </a:r>
        </a:p>
      </xdr:txBody>
    </xdr:sp>
    <xdr:clientData/>
  </xdr:twoCellAnchor>
  <xdr:twoCellAnchor>
    <xdr:from>
      <xdr:col>2</xdr:col>
      <xdr:colOff>371475</xdr:colOff>
      <xdr:row>26</xdr:row>
      <xdr:rowOff>133350</xdr:rowOff>
    </xdr:from>
    <xdr:to>
      <xdr:col>10</xdr:col>
      <xdr:colOff>495300</xdr:colOff>
      <xdr:row>30</xdr:row>
      <xdr:rowOff>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43125" y="6791325"/>
          <a:ext cx="4914900" cy="8191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latin typeface="+mn-lt"/>
              <a:ea typeface="+mn-ea"/>
              <a:cs typeface="+mn-cs"/>
            </a:rPr>
            <a:t>1</a:t>
          </a:r>
          <a:r>
            <a:rPr lang="en-US" sz="1100" b="0" baseline="0">
              <a:solidFill>
                <a:schemeClr val="dk1"/>
              </a:solidFill>
              <a:latin typeface="+mn-lt"/>
              <a:ea typeface="+mn-ea"/>
              <a:cs typeface="+mn-cs"/>
            </a:rPr>
            <a:t> - </a:t>
          </a:r>
          <a:r>
            <a:rPr lang="en-US" sz="1100" b="0">
              <a:solidFill>
                <a:schemeClr val="dk1"/>
              </a:solidFill>
              <a:latin typeface="+mn-lt"/>
              <a:ea typeface="+mn-ea"/>
              <a:cs typeface="+mn-cs"/>
            </a:rPr>
            <a:t>This electronic checklist does not include checklist items for reviewing Section XI - Compliance Schedule. Compliance Schedule applications must follow the instructions contained in Section XI Compliance Schedule of the Part B Application Form and be submitted with the entire </a:t>
          </a:r>
          <a:r>
            <a:rPr lang="en-US" sz="1100" b="0" baseline="0">
              <a:solidFill>
                <a:schemeClr val="dk1"/>
              </a:solidFill>
              <a:latin typeface="+mn-lt"/>
              <a:ea typeface="+mn-ea"/>
              <a:cs typeface="+mn-cs"/>
            </a:rPr>
            <a:t>application</a:t>
          </a:r>
          <a:r>
            <a:rPr lang="en-US" sz="1100" b="0">
              <a:solidFill>
                <a:schemeClr val="dk1"/>
              </a:solidFill>
              <a:latin typeface="+mn-lt"/>
              <a:ea typeface="+mn-ea"/>
              <a:cs typeface="+mn-cs"/>
            </a:rPr>
            <a:t> package for review. </a:t>
          </a:r>
        </a:p>
      </xdr:txBody>
    </xdr:sp>
    <xdr:clientData/>
  </xdr:twoCellAnchor>
  <xdr:twoCellAnchor>
    <xdr:from>
      <xdr:col>2</xdr:col>
      <xdr:colOff>331470</xdr:colOff>
      <xdr:row>32</xdr:row>
      <xdr:rowOff>165735</xdr:rowOff>
    </xdr:from>
    <xdr:to>
      <xdr:col>10</xdr:col>
      <xdr:colOff>474345</xdr:colOff>
      <xdr:row>35</xdr:row>
      <xdr:rowOff>89535</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2103120" y="8157210"/>
          <a:ext cx="4933950" cy="4953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3 - If "Yes" is indicated for Permit Unit(s)</a:t>
          </a:r>
          <a:r>
            <a:rPr lang="en-US" sz="1100" b="0" baseline="0"/>
            <a:t> with a C</a:t>
          </a:r>
          <a:r>
            <a:rPr lang="en-US" sz="1100" b="0"/>
            <a:t>ompliance Plan, then at least one unit must be "Yes."</a:t>
          </a:r>
        </a:p>
      </xdr:txBody>
    </xdr:sp>
    <xdr:clientData/>
  </xdr:twoCellAnchor>
  <xdr:twoCellAnchor>
    <xdr:from>
      <xdr:col>2</xdr:col>
      <xdr:colOff>310515</xdr:colOff>
      <xdr:row>40</xdr:row>
      <xdr:rowOff>140969</xdr:rowOff>
    </xdr:from>
    <xdr:to>
      <xdr:col>10</xdr:col>
      <xdr:colOff>487680</xdr:colOff>
      <xdr:row>44</xdr:row>
      <xdr:rowOff>17144</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2082165" y="9656444"/>
          <a:ext cx="4968240" cy="6381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baseline="0"/>
            <a:t>6 - For Miscellaneous Units, select "Yes," and also select "Yes" for the appropriate unit type(s) shown above. Address all applicable engineering requirements (e.g., landfill requirements from Section V.G) in Section V.K.</a:t>
          </a:r>
          <a:endParaRPr lang="en-US" sz="1100" b="0"/>
        </a:p>
      </xdr:txBody>
    </xdr:sp>
    <xdr:clientData/>
  </xdr:twoCellAnchor>
  <xdr:twoCellAnchor>
    <xdr:from>
      <xdr:col>2</xdr:col>
      <xdr:colOff>333376</xdr:colOff>
      <xdr:row>35</xdr:row>
      <xdr:rowOff>66675</xdr:rowOff>
    </xdr:from>
    <xdr:to>
      <xdr:col>10</xdr:col>
      <xdr:colOff>400051</xdr:colOff>
      <xdr:row>39</xdr:row>
      <xdr:rowOff>38100</xdr:rowOff>
    </xdr:to>
    <xdr:sp macro="" textlink="">
      <xdr:nvSpPr>
        <xdr:cNvPr id="8" name="TextBox 7" title="Warning Box">
          <a:extLst>
            <a:ext uri="{FF2B5EF4-FFF2-40B4-BE49-F238E27FC236}">
              <a16:creationId xmlns:a16="http://schemas.microsoft.com/office/drawing/2014/main" id="{00000000-0008-0000-0300-000008000000}"/>
            </a:ext>
          </a:extLst>
        </xdr:cNvPr>
        <xdr:cNvSpPr txBox="1"/>
      </xdr:nvSpPr>
      <xdr:spPr>
        <a:xfrm>
          <a:off x="2105026" y="8629650"/>
          <a:ext cx="4857750" cy="7334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0"/>
            <a:t>4 - There should not be </a:t>
          </a:r>
          <a:r>
            <a:rPr lang="en-US" sz="1100" b="0">
              <a:solidFill>
                <a:schemeClr val="dk1"/>
              </a:solidFill>
              <a:effectLst/>
              <a:latin typeface="+mn-lt"/>
              <a:ea typeface="+mn-ea"/>
              <a:cs typeface="+mn-cs"/>
            </a:rPr>
            <a:t>new operating surface impoundments permits to issue. Follow landfill standards if surface impoundments are closed as a landfill.) See #5 below. </a:t>
          </a:r>
          <a:endParaRPr lang="en-US" sz="1100" b="0"/>
        </a:p>
      </xdr:txBody>
    </xdr:sp>
    <xdr:clientData/>
  </xdr:twoCellAnchor>
  <xdr:oneCellAnchor>
    <xdr:from>
      <xdr:col>1</xdr:col>
      <xdr:colOff>1501140</xdr:colOff>
      <xdr:row>25</xdr:row>
      <xdr:rowOff>228600</xdr:rowOff>
    </xdr:from>
    <xdr:ext cx="836255"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767840" y="6600825"/>
          <a:ext cx="8362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Footnotes: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ceq-my.sharepoint.com/personal/umair_hassan_tceq_texas_gov/Documents/Part%20B%20Checklist%20TCEQ%20unprotec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ceq-my.sharepoint.com/personal/umair_hassan_tceq_texas_gov/Documents/EPA%20non%20mac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Screening"/>
      <sheetName val="ToC"/>
      <sheetName val="Checklist"/>
      <sheetName val="TCEQ Only"/>
      <sheetName val="ANOD"/>
      <sheetName val="NOD1"/>
      <sheetName val="NOD2"/>
      <sheetName val="NOD3"/>
      <sheetName val="Doc Library"/>
      <sheetName val="Score"/>
      <sheetName val="Part B Checklist TCEQ unprotec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Screening"/>
      <sheetName val="ToC"/>
      <sheetName val="Checklist"/>
      <sheetName val="State Agency Only"/>
      <sheetName val="Customize"/>
      <sheetName val="ANOD"/>
      <sheetName val="NOD1"/>
      <sheetName val="NOD2"/>
      <sheetName val="NOD3"/>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Catherine Deiparine" id="{7B4EE64D-9365-4ACF-B6BA-0C15493F56E6}" userId="S::Catherine.Deiparine@tceq.texas.gov::5373fd85-0664-4569-bc73-96aac2d1780b" providerId="AD"/>
  <person displayName="Catherine Deiparine" id="{C9CE8964-9800-45A8-84D4-5A1CF145BB8A}" userId="S::catherine.deiparine@tceq.texas.gov::5373fd85-0664-4569-bc73-96aac2d178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49" dT="2022-11-04T15:48:54.75" personId="{C9CE8964-9800-45A8-84D4-5A1CF145BB8A}" id="{A9F69402-2B80-4230-B21F-8B0C7D19DE94}">
    <text xml:space="preserve">container storage unit?
</text>
  </threadedComment>
  <threadedComment ref="E1494" dT="2022-11-14T21:39:08.57" personId="{7B4EE64D-9365-4ACF-B6BA-0C15493F56E6}" id="{94FC1E97-04A2-44F3-879A-D36D043B2BBC}">
    <text>Tagged for Landfills, Surface Impoundments, Waste Piles, and Land Treatment areas instead of Misc. units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9B6F-0259-4F31-9F75-79AE5008FCC0}">
  <dimension ref="A1:C4"/>
  <sheetViews>
    <sheetView workbookViewId="0">
      <selection activeCell="C21" sqref="C21"/>
    </sheetView>
  </sheetViews>
  <sheetFormatPr defaultRowHeight="15" x14ac:dyDescent="0.25"/>
  <cols>
    <col min="1" max="2" width="27.5703125" customWidth="1"/>
    <col min="3" max="3" width="66.5703125" customWidth="1"/>
  </cols>
  <sheetData>
    <row r="1" spans="1:3" ht="23.25" thickBot="1" x14ac:dyDescent="0.3">
      <c r="A1" s="129" t="s">
        <v>4295</v>
      </c>
      <c r="B1" s="130"/>
      <c r="C1" s="131"/>
    </row>
    <row r="2" spans="1:3" ht="16.5" thickTop="1" thickBot="1" x14ac:dyDescent="0.3">
      <c r="A2" s="132" t="s">
        <v>4296</v>
      </c>
      <c r="B2" s="133"/>
      <c r="C2" s="134"/>
    </row>
    <row r="3" spans="1:3" ht="16.5" thickTop="1" thickBot="1" x14ac:dyDescent="0.3">
      <c r="A3" s="123" t="s">
        <v>4297</v>
      </c>
      <c r="B3" s="123" t="s">
        <v>4299</v>
      </c>
      <c r="C3" s="123" t="s">
        <v>4298</v>
      </c>
    </row>
    <row r="4" spans="1:3" ht="30.75" customHeight="1" thickTop="1" x14ac:dyDescent="0.25">
      <c r="A4" s="124">
        <v>45097</v>
      </c>
      <c r="B4" s="66">
        <v>1</v>
      </c>
      <c r="C4" t="s">
        <v>4300</v>
      </c>
    </row>
  </sheetData>
  <sheetProtection algorithmName="SHA-512" hashValue="VnaNuUkJouWgUl2q4iWmX+rPaS2cyB+WOAPzV9poqX4nzXgA8UtUEUrealOuhDMM5upVRrGgcA29vGic4n5/DQ==" saltValue="4D9lBHpgt3pOhDTXXbAiZg==" spinCount="100000" sheet="1" objects="1" scenarios="1"/>
  <mergeCells count="2">
    <mergeCell ref="A1:C1"/>
    <mergeCell ref="A2:C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2BCAD-2322-4FA0-ADBA-AC44D2C85071}">
  <dimension ref="A1:Q41"/>
  <sheetViews>
    <sheetView workbookViewId="0">
      <selection activeCell="Q25" sqref="Q25"/>
    </sheetView>
  </sheetViews>
  <sheetFormatPr defaultColWidth="0" defaultRowHeight="15" zeroHeight="1" x14ac:dyDescent="0.25"/>
  <cols>
    <col min="1" max="17" width="9.140625" customWidth="1"/>
    <col min="18"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sheetData>
  <sheetProtection algorithmName="SHA-512" hashValue="uuwG+Ce4/iOctO1IIkkrwK23q9iabrv+drobTwSve554tgxSPLT5Agtn5SYIsNwP+mIyknf7IKnR+migCgZviQ==" saltValue="5oXgxG8v312gtLTiihDpFg==" spinCount="100000" sheet="1" objects="1" scenarios="1"/>
  <pageMargins left="0.7" right="0.7" top="0.75" bottom="0.75" header="0.3" footer="0.3"/>
  <pageSetup orientation="portrait" verticalDpi="0" r:id="rId1"/>
  <drawing r:id="rId2"/>
  <legacyDrawing r:id="rId3"/>
  <oleObjects>
    <mc:AlternateContent xmlns:mc="http://schemas.openxmlformats.org/markup-compatibility/2006">
      <mc:Choice Requires="x14">
        <oleObject progId="Document" shapeId="1025" r:id="rId4">
          <objectPr defaultSize="0" altText="Instructions to use the checklist and screening_x000d__x000a_" r:id="rId5">
            <anchor moveWithCells="1">
              <from>
                <xdr:col>0</xdr:col>
                <xdr:colOff>238125</xdr:colOff>
                <xdr:row>0</xdr:row>
                <xdr:rowOff>85725</xdr:rowOff>
              </from>
              <to>
                <xdr:col>16</xdr:col>
                <xdr:colOff>304800</xdr:colOff>
                <xdr:row>38</xdr:row>
                <xdr:rowOff>76200</xdr:rowOff>
              </to>
            </anchor>
          </objectPr>
        </oleObject>
      </mc:Choice>
      <mc:Fallback>
        <oleObject progId="Document"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8580B-E1EE-4189-87A3-3136ABACEAC8}">
  <sheetPr>
    <tabColor theme="6" tint="0.59999389629810485"/>
    <pageSetUpPr fitToPage="1"/>
  </sheetPr>
  <dimension ref="A1:XFC54"/>
  <sheetViews>
    <sheetView showGridLines="0" zoomScaleNormal="100" workbookViewId="0">
      <selection activeCell="B19" sqref="B19"/>
    </sheetView>
  </sheetViews>
  <sheetFormatPr defaultColWidth="0" defaultRowHeight="15" zeroHeight="1" x14ac:dyDescent="0.25"/>
  <cols>
    <col min="1" max="1" width="4.7109375" style="1" customWidth="1"/>
    <col min="2" max="2" width="37.140625" style="3" customWidth="1"/>
    <col min="3" max="3" width="27.5703125" style="3" customWidth="1"/>
    <col min="4" max="6" width="9.140625" style="1" customWidth="1"/>
    <col min="7" max="7" width="12.42578125" style="1" bestFit="1" customWidth="1"/>
    <col min="8" max="8" width="13.42578125" style="1" bestFit="1" customWidth="1"/>
    <col min="9" max="12" width="9.140625" style="1" customWidth="1"/>
    <col min="13" max="13" width="10.7109375" style="1" customWidth="1"/>
    <col min="14" max="14" width="9.140625" style="1" customWidth="1"/>
    <col min="15" max="16383" width="9.140625" style="1" hidden="1"/>
    <col min="16384" max="16384" width="12.140625" style="1" hidden="1"/>
  </cols>
  <sheetData>
    <row r="1" spans="2:16" ht="9.75" customHeight="1" x14ac:dyDescent="0.25"/>
    <row r="2" spans="2:16" ht="40.5" customHeight="1" x14ac:dyDescent="0.25">
      <c r="C2" s="4"/>
      <c r="F2" s="5" t="s">
        <v>0</v>
      </c>
      <c r="H2" s="4"/>
      <c r="I2" s="4"/>
      <c r="J2" s="4"/>
      <c r="K2" s="4"/>
      <c r="L2" s="4"/>
      <c r="M2" s="4"/>
      <c r="N2" s="4"/>
      <c r="O2" s="4"/>
      <c r="P2" s="4"/>
    </row>
    <row r="3" spans="2:16" ht="30" customHeight="1" x14ac:dyDescent="0.25">
      <c r="D3" s="6"/>
      <c r="F3" s="7" t="s">
        <v>1</v>
      </c>
      <c r="H3" s="6"/>
      <c r="I3" s="6"/>
      <c r="J3" s="6"/>
      <c r="K3" s="6"/>
      <c r="L3" s="6"/>
      <c r="M3" s="8"/>
      <c r="N3" s="6"/>
      <c r="O3" s="6"/>
      <c r="P3" s="6"/>
    </row>
    <row r="4" spans="2:16" ht="30" customHeight="1" x14ac:dyDescent="0.25">
      <c r="C4" s="6"/>
      <c r="D4" s="6"/>
      <c r="F4" s="7" t="s">
        <v>2</v>
      </c>
      <c r="H4" s="6"/>
      <c r="I4" s="6"/>
      <c r="J4" s="6"/>
      <c r="K4" s="6"/>
      <c r="L4" s="6"/>
      <c r="M4" s="8"/>
      <c r="N4" s="6"/>
      <c r="O4" s="6"/>
      <c r="P4" s="6"/>
    </row>
    <row r="5" spans="2:16" ht="24" customHeight="1" x14ac:dyDescent="0.25">
      <c r="B5" s="9"/>
    </row>
    <row r="6" spans="2:16" ht="18" customHeight="1" x14ac:dyDescent="0.25">
      <c r="B6" s="9"/>
    </row>
    <row r="7" spans="2:16" ht="15" customHeight="1" x14ac:dyDescent="0.25">
      <c r="B7" s="10" t="s">
        <v>3</v>
      </c>
      <c r="C7" s="11"/>
      <c r="D7" s="11"/>
      <c r="E7" s="11"/>
      <c r="F7" s="11"/>
      <c r="G7" s="11"/>
      <c r="H7" s="11"/>
      <c r="I7" s="11"/>
      <c r="J7" s="11"/>
      <c r="K7" s="11"/>
      <c r="L7" s="11"/>
      <c r="M7" s="11"/>
      <c r="N7" s="11"/>
      <c r="O7" s="11"/>
      <c r="P7" s="11"/>
    </row>
    <row r="8" spans="2:16" ht="15" customHeight="1" x14ac:dyDescent="0.25">
      <c r="B8" s="10" t="s">
        <v>4</v>
      </c>
      <c r="C8" s="11"/>
      <c r="D8" s="11"/>
      <c r="E8" s="11"/>
      <c r="F8" s="11"/>
      <c r="G8" s="11"/>
      <c r="H8" s="11"/>
      <c r="I8" s="11"/>
      <c r="J8" s="11"/>
      <c r="K8" s="11"/>
      <c r="L8" s="11"/>
      <c r="M8" s="11"/>
      <c r="N8" s="11"/>
      <c r="O8" s="11"/>
      <c r="P8" s="11"/>
    </row>
    <row r="9" spans="2:16" ht="15" customHeight="1" x14ac:dyDescent="0.25">
      <c r="B9" s="10" t="s">
        <v>5</v>
      </c>
      <c r="C9" s="11"/>
      <c r="D9" s="11"/>
      <c r="E9" s="11"/>
      <c r="F9" s="11"/>
      <c r="G9" s="11"/>
      <c r="H9" s="11"/>
      <c r="I9" s="11"/>
      <c r="J9" s="11"/>
      <c r="K9" s="11"/>
      <c r="L9" s="11"/>
      <c r="M9" s="11"/>
      <c r="N9" s="11"/>
      <c r="O9" s="11"/>
      <c r="P9" s="11"/>
    </row>
    <row r="10" spans="2:16" ht="15" customHeight="1" x14ac:dyDescent="0.25">
      <c r="B10" s="11"/>
      <c r="C10" s="11"/>
      <c r="D10" s="11"/>
      <c r="E10" s="11"/>
      <c r="F10" s="11"/>
      <c r="G10" s="11"/>
      <c r="H10" s="11"/>
      <c r="I10" s="11"/>
      <c r="J10" s="11"/>
      <c r="K10" s="11"/>
      <c r="L10" s="11"/>
      <c r="M10" s="11"/>
      <c r="N10" s="11"/>
      <c r="O10" s="11"/>
      <c r="P10" s="11"/>
    </row>
    <row r="11" spans="2:16" x14ac:dyDescent="0.25"/>
    <row r="12" spans="2:16" ht="22.5" customHeight="1" x14ac:dyDescent="0.3">
      <c r="E12" s="12" t="s">
        <v>6</v>
      </c>
      <c r="G12" s="13"/>
      <c r="H12" s="13"/>
      <c r="I12" s="13"/>
      <c r="J12" s="13"/>
      <c r="K12" s="13"/>
      <c r="L12" s="13"/>
      <c r="M12" s="13"/>
      <c r="N12" s="13"/>
      <c r="O12" s="13"/>
      <c r="P12" s="13"/>
    </row>
    <row r="13" spans="2:16" ht="18.75" customHeight="1" x14ac:dyDescent="0.3">
      <c r="B13" s="125" t="s">
        <v>7</v>
      </c>
      <c r="C13" s="138"/>
      <c r="D13" s="138"/>
      <c r="E13" s="138"/>
      <c r="F13" s="138"/>
      <c r="G13" s="138"/>
      <c r="H13" s="138"/>
      <c r="I13" s="13"/>
      <c r="J13" s="13"/>
      <c r="K13" s="13"/>
      <c r="L13" s="13"/>
      <c r="M13" s="13"/>
      <c r="N13" s="13"/>
      <c r="O13" s="13"/>
      <c r="P13" s="13"/>
    </row>
    <row r="14" spans="2:16" ht="18.75" customHeight="1" x14ac:dyDescent="0.3">
      <c r="B14" s="126" t="s">
        <v>8</v>
      </c>
      <c r="C14" s="135"/>
      <c r="D14" s="135"/>
      <c r="E14" s="135"/>
      <c r="F14" s="135"/>
      <c r="G14" s="135"/>
      <c r="H14" s="135"/>
      <c r="I14" s="13"/>
      <c r="J14" s="13"/>
      <c r="K14" s="13"/>
      <c r="L14" s="13"/>
      <c r="M14" s="13"/>
      <c r="N14" s="13"/>
      <c r="O14" s="13"/>
      <c r="P14" s="13"/>
    </row>
    <row r="15" spans="2:16" ht="18.75" customHeight="1" x14ac:dyDescent="0.3">
      <c r="B15" s="125" t="s">
        <v>9</v>
      </c>
      <c r="C15" s="136"/>
      <c r="D15" s="136"/>
      <c r="E15" s="136"/>
      <c r="F15" s="136"/>
      <c r="G15" s="136"/>
      <c r="H15" s="136"/>
      <c r="I15" s="13"/>
      <c r="J15" s="13"/>
      <c r="K15" s="13"/>
      <c r="L15" s="13"/>
      <c r="M15" s="13"/>
      <c r="N15" s="13"/>
      <c r="O15" s="13"/>
      <c r="P15" s="13"/>
    </row>
    <row r="16" spans="2:16" ht="18.75" customHeight="1" x14ac:dyDescent="0.3">
      <c r="B16" s="126" t="s">
        <v>10</v>
      </c>
      <c r="C16" s="135"/>
      <c r="D16" s="135"/>
      <c r="E16" s="135"/>
      <c r="F16" s="135"/>
      <c r="G16" s="135"/>
      <c r="H16" s="135"/>
      <c r="I16" s="13"/>
      <c r="J16" s="13"/>
      <c r="K16" s="13"/>
      <c r="L16" s="13"/>
      <c r="M16" s="13"/>
      <c r="N16" s="13"/>
      <c r="O16" s="13"/>
      <c r="P16" s="13"/>
    </row>
    <row r="17" spans="2:16" ht="18.75" customHeight="1" x14ac:dyDescent="0.3">
      <c r="B17" s="125" t="s">
        <v>11</v>
      </c>
      <c r="C17" s="136"/>
      <c r="D17" s="136"/>
      <c r="E17" s="136"/>
      <c r="F17" s="136"/>
      <c r="G17" s="136"/>
      <c r="H17" s="136"/>
      <c r="I17" s="13"/>
      <c r="J17" s="13"/>
      <c r="K17" s="13"/>
      <c r="L17" s="13"/>
      <c r="M17" s="13"/>
      <c r="N17" s="13"/>
      <c r="O17" s="13"/>
      <c r="P17" s="13"/>
    </row>
    <row r="18" spans="2:16" ht="18.75" customHeight="1" x14ac:dyDescent="0.3">
      <c r="B18" s="127" t="s">
        <v>12</v>
      </c>
      <c r="C18" s="135"/>
      <c r="D18" s="135"/>
      <c r="E18" s="135"/>
      <c r="F18" s="135"/>
      <c r="G18" s="135"/>
      <c r="H18" s="135"/>
      <c r="I18" s="13"/>
      <c r="J18" s="13"/>
      <c r="K18" s="13"/>
      <c r="L18" s="13"/>
      <c r="M18" s="13"/>
      <c r="N18" s="13"/>
      <c r="O18" s="13"/>
      <c r="P18" s="13"/>
    </row>
    <row r="19" spans="2:16" ht="18.75" customHeight="1" x14ac:dyDescent="0.3">
      <c r="B19" s="128" t="s">
        <v>13</v>
      </c>
      <c r="C19" s="136"/>
      <c r="D19" s="136"/>
      <c r="E19" s="136"/>
      <c r="F19" s="136"/>
      <c r="G19" s="136"/>
      <c r="H19" s="136"/>
      <c r="I19" s="13"/>
      <c r="J19" s="13"/>
      <c r="K19" s="13"/>
      <c r="L19" s="13"/>
      <c r="M19" s="13"/>
      <c r="N19" s="13"/>
      <c r="O19" s="13"/>
      <c r="P19" s="13"/>
    </row>
    <row r="20" spans="2:16" ht="18.75" customHeight="1" x14ac:dyDescent="0.3">
      <c r="B20" s="126" t="s">
        <v>14</v>
      </c>
      <c r="C20" s="135"/>
      <c r="D20" s="135"/>
      <c r="E20" s="135"/>
      <c r="F20" s="135"/>
      <c r="G20" s="135"/>
      <c r="H20" s="135"/>
      <c r="I20" s="13"/>
      <c r="J20" s="13"/>
      <c r="K20" s="13"/>
      <c r="L20" s="2"/>
      <c r="M20" s="13"/>
      <c r="N20" s="13"/>
      <c r="O20" s="13"/>
      <c r="P20" s="13"/>
    </row>
    <row r="21" spans="2:16" ht="18" customHeight="1" x14ac:dyDescent="0.3">
      <c r="B21" s="14"/>
      <c r="C21" s="14"/>
      <c r="D21" s="13"/>
      <c r="E21" s="13"/>
      <c r="F21" s="13"/>
      <c r="G21" s="13"/>
      <c r="H21" s="13"/>
      <c r="I21" s="13"/>
      <c r="J21" s="13"/>
      <c r="K21" s="13"/>
      <c r="L21" s="13"/>
      <c r="M21" s="13"/>
      <c r="N21" s="13"/>
      <c r="O21" s="13"/>
      <c r="P21" s="13"/>
    </row>
    <row r="22" spans="2:16" ht="24.75" customHeight="1" thickBot="1" x14ac:dyDescent="0.35">
      <c r="E22" s="41" t="s">
        <v>15</v>
      </c>
      <c r="G22" s="13"/>
      <c r="H22" s="13"/>
      <c r="I22" s="13"/>
      <c r="J22" s="13"/>
      <c r="K22" s="13"/>
      <c r="L22" s="13"/>
      <c r="M22" s="13"/>
      <c r="N22" s="13"/>
      <c r="O22" s="13"/>
      <c r="P22" s="13"/>
    </row>
    <row r="23" spans="2:16" ht="23.25" customHeight="1" x14ac:dyDescent="0.3">
      <c r="B23" s="15"/>
      <c r="C23" s="16"/>
      <c r="D23" s="16"/>
      <c r="E23" s="17" t="s">
        <v>16</v>
      </c>
      <c r="F23" s="18"/>
      <c r="G23" s="18"/>
      <c r="H23" s="18"/>
      <c r="I23" s="18"/>
      <c r="J23" s="18"/>
      <c r="K23" s="18"/>
      <c r="L23" s="18"/>
      <c r="M23" s="19"/>
      <c r="N23" s="13"/>
      <c r="O23" s="13"/>
      <c r="P23" s="13"/>
    </row>
    <row r="24" spans="2:16" ht="18.75" customHeight="1" x14ac:dyDescent="0.3">
      <c r="B24" s="72" t="s">
        <v>17</v>
      </c>
      <c r="C24" s="137"/>
      <c r="D24" s="137"/>
      <c r="E24" s="137"/>
      <c r="F24" s="137"/>
      <c r="G24" s="37"/>
      <c r="H24" s="37"/>
      <c r="I24" s="37"/>
      <c r="J24" s="37"/>
      <c r="K24" s="37"/>
      <c r="L24" s="37"/>
      <c r="M24" s="22"/>
      <c r="N24" s="13"/>
      <c r="O24" s="13"/>
      <c r="P24" s="13"/>
    </row>
    <row r="25" spans="2:16" ht="18.75" customHeight="1" x14ac:dyDescent="0.3">
      <c r="B25" s="20" t="s">
        <v>18</v>
      </c>
      <c r="C25" s="140"/>
      <c r="D25" s="140"/>
      <c r="E25" s="140"/>
      <c r="F25" s="140"/>
      <c r="G25" s="37"/>
      <c r="H25" s="37"/>
      <c r="I25" s="37"/>
      <c r="J25" s="37"/>
      <c r="K25" s="37"/>
      <c r="L25" s="37"/>
      <c r="M25" s="22"/>
      <c r="N25" s="13"/>
      <c r="O25" s="13"/>
      <c r="P25" s="13"/>
    </row>
    <row r="26" spans="2:16" ht="18.75" customHeight="1" x14ac:dyDescent="0.3">
      <c r="B26" s="72" t="s">
        <v>19</v>
      </c>
      <c r="C26" s="137"/>
      <c r="D26" s="137"/>
      <c r="E26" s="137"/>
      <c r="F26" s="137"/>
      <c r="G26" s="37"/>
      <c r="H26" s="37"/>
      <c r="I26" s="37"/>
      <c r="J26" s="37"/>
      <c r="K26" s="37"/>
      <c r="L26" s="37"/>
      <c r="M26" s="22"/>
      <c r="N26" s="13"/>
      <c r="O26" s="13"/>
      <c r="P26" s="13"/>
    </row>
    <row r="27" spans="2:16" ht="18.75" customHeight="1" x14ac:dyDescent="0.3">
      <c r="B27" s="20" t="s">
        <v>20</v>
      </c>
      <c r="C27" s="141"/>
      <c r="D27" s="141"/>
      <c r="E27" s="141"/>
      <c r="F27" s="141"/>
      <c r="G27" s="37"/>
      <c r="H27" s="37"/>
      <c r="I27" s="37"/>
      <c r="J27" s="37"/>
      <c r="K27" s="37"/>
      <c r="L27" s="37"/>
      <c r="M27" s="22"/>
      <c r="N27" s="13"/>
      <c r="O27" s="13"/>
      <c r="P27" s="13"/>
    </row>
    <row r="28" spans="2:16" ht="18.75" customHeight="1" x14ac:dyDescent="0.3">
      <c r="B28" s="72" t="s">
        <v>21</v>
      </c>
      <c r="C28" s="137"/>
      <c r="D28" s="137"/>
      <c r="E28" s="137"/>
      <c r="F28" s="137"/>
      <c r="G28" s="37"/>
      <c r="H28" s="37"/>
      <c r="I28" s="37"/>
      <c r="J28" s="37"/>
      <c r="K28" s="37"/>
      <c r="L28" s="37"/>
      <c r="M28" s="22"/>
      <c r="N28" s="13"/>
      <c r="O28" s="13"/>
      <c r="P28" s="13"/>
    </row>
    <row r="29" spans="2:16" ht="18.75" customHeight="1" x14ac:dyDescent="0.3">
      <c r="B29" s="20" t="s">
        <v>22</v>
      </c>
      <c r="C29" s="141"/>
      <c r="D29" s="141"/>
      <c r="E29" s="141"/>
      <c r="F29" s="141"/>
      <c r="G29" s="35"/>
      <c r="H29" s="40" t="s">
        <v>23</v>
      </c>
      <c r="I29" s="139"/>
      <c r="J29" s="139"/>
      <c r="K29" s="139"/>
      <c r="L29" s="139"/>
      <c r="M29" s="22"/>
      <c r="N29" s="13"/>
      <c r="O29" s="13"/>
      <c r="P29" s="13"/>
    </row>
    <row r="30" spans="2:16" ht="25.5" customHeight="1" x14ac:dyDescent="0.3">
      <c r="B30" s="23"/>
      <c r="C30" s="24"/>
      <c r="D30" s="21"/>
      <c r="E30" s="21"/>
      <c r="F30" s="21"/>
      <c r="G30" s="21"/>
      <c r="H30" s="21"/>
      <c r="I30" s="21"/>
      <c r="J30" s="21"/>
      <c r="K30" s="21"/>
      <c r="L30" s="21"/>
      <c r="M30" s="25"/>
      <c r="N30" s="13"/>
      <c r="O30" s="13"/>
      <c r="P30" s="13"/>
    </row>
    <row r="31" spans="2:16" ht="24" customHeight="1" x14ac:dyDescent="0.3">
      <c r="B31" s="26"/>
      <c r="C31" s="36"/>
      <c r="D31" s="37"/>
      <c r="E31" s="39" t="s">
        <v>24</v>
      </c>
      <c r="F31" s="37"/>
      <c r="G31" s="37"/>
      <c r="H31" s="37"/>
      <c r="I31" s="37"/>
      <c r="J31" s="37"/>
      <c r="K31" s="37"/>
      <c r="L31" s="37"/>
      <c r="M31" s="22"/>
      <c r="N31" s="13"/>
      <c r="O31" s="13"/>
      <c r="P31" s="13"/>
    </row>
    <row r="32" spans="2:16" ht="18.75" customHeight="1" x14ac:dyDescent="0.3">
      <c r="B32" s="72" t="s">
        <v>25</v>
      </c>
      <c r="C32" s="137"/>
      <c r="D32" s="137"/>
      <c r="E32" s="137"/>
      <c r="F32" s="137"/>
      <c r="G32" s="37"/>
      <c r="H32" s="37"/>
      <c r="I32" s="37"/>
      <c r="J32" s="37"/>
      <c r="K32" s="37"/>
      <c r="L32" s="37"/>
      <c r="M32" s="22"/>
      <c r="N32" s="13"/>
      <c r="O32" s="13"/>
      <c r="P32" s="13"/>
    </row>
    <row r="33" spans="2:16" ht="18.75" customHeight="1" x14ac:dyDescent="0.3">
      <c r="B33" s="20" t="s">
        <v>26</v>
      </c>
      <c r="C33" s="141"/>
      <c r="D33" s="141"/>
      <c r="E33" s="141"/>
      <c r="F33" s="141"/>
      <c r="G33" s="37"/>
      <c r="H33" s="37"/>
      <c r="I33" s="37"/>
      <c r="J33" s="37"/>
      <c r="K33" s="37"/>
      <c r="L33" s="37"/>
      <c r="M33" s="22"/>
      <c r="N33" s="13"/>
      <c r="O33" s="13"/>
      <c r="P33" s="13"/>
    </row>
    <row r="34" spans="2:16" ht="18.75" customHeight="1" x14ac:dyDescent="0.3">
      <c r="B34" s="72" t="s">
        <v>22</v>
      </c>
      <c r="C34" s="137"/>
      <c r="D34" s="137"/>
      <c r="E34" s="137"/>
      <c r="F34" s="137"/>
      <c r="G34" s="35"/>
      <c r="H34" s="37" t="s">
        <v>23</v>
      </c>
      <c r="I34" s="139"/>
      <c r="J34" s="139"/>
      <c r="K34" s="139"/>
      <c r="L34" s="139"/>
      <c r="M34" s="22"/>
      <c r="N34" s="13"/>
      <c r="O34" s="13"/>
      <c r="P34" s="13"/>
    </row>
    <row r="35" spans="2:16" ht="18.75" customHeight="1" x14ac:dyDescent="0.3">
      <c r="B35" s="27"/>
      <c r="C35" s="38"/>
      <c r="D35" s="37"/>
      <c r="E35" s="37"/>
      <c r="F35" s="37"/>
      <c r="G35" s="37"/>
      <c r="H35" s="37"/>
      <c r="I35" s="37"/>
      <c r="J35" s="37"/>
      <c r="K35" s="37"/>
      <c r="L35" s="37"/>
      <c r="M35" s="22"/>
      <c r="N35" s="13"/>
      <c r="O35" s="13"/>
      <c r="P35" s="13"/>
    </row>
    <row r="36" spans="2:16" ht="18.75" customHeight="1" x14ac:dyDescent="0.3">
      <c r="B36" s="27"/>
      <c r="C36" s="38"/>
      <c r="D36" s="37"/>
      <c r="E36" s="37"/>
      <c r="F36" s="37"/>
      <c r="G36" s="37"/>
      <c r="H36" s="37"/>
      <c r="I36" s="37"/>
      <c r="J36" s="37"/>
      <c r="K36" s="37"/>
      <c r="L36" s="37"/>
      <c r="M36" s="22"/>
    </row>
    <row r="37" spans="2:16" x14ac:dyDescent="0.25">
      <c r="B37" s="28"/>
      <c r="C37" s="29"/>
      <c r="D37" s="30"/>
      <c r="E37" s="30"/>
      <c r="F37" s="30"/>
      <c r="G37" s="30"/>
      <c r="H37" s="30"/>
      <c r="I37" s="30"/>
      <c r="J37" s="30"/>
      <c r="K37" s="30"/>
      <c r="L37" s="30"/>
      <c r="M37" s="31"/>
    </row>
    <row r="38" spans="2:16" x14ac:dyDescent="0.25"/>
    <row r="39" spans="2:16" x14ac:dyDescent="0.25">
      <c r="B39" s="32"/>
    </row>
    <row r="40" spans="2:16" x14ac:dyDescent="0.25">
      <c r="B40" s="32"/>
    </row>
    <row r="41" spans="2:16" hidden="1" x14ac:dyDescent="0.25">
      <c r="B41" s="32"/>
    </row>
    <row r="42" spans="2:16" hidden="1" x14ac:dyDescent="0.25">
      <c r="B42" s="32"/>
    </row>
    <row r="43" spans="2:16" hidden="1" x14ac:dyDescent="0.25">
      <c r="B43" s="33"/>
    </row>
    <row r="44" spans="2:16" hidden="1" x14ac:dyDescent="0.25">
      <c r="B44" s="33"/>
    </row>
    <row r="45" spans="2:16" hidden="1" x14ac:dyDescent="0.25">
      <c r="B45" s="33"/>
    </row>
    <row r="46" spans="2:16" hidden="1" x14ac:dyDescent="0.25">
      <c r="B46" s="33"/>
    </row>
    <row r="47" spans="2:16" hidden="1" x14ac:dyDescent="0.25">
      <c r="B47" s="33"/>
    </row>
    <row r="48" spans="2:16" hidden="1" x14ac:dyDescent="0.25">
      <c r="B48" s="33"/>
    </row>
    <row r="49" spans="2:2" hidden="1" x14ac:dyDescent="0.25">
      <c r="B49" s="33"/>
    </row>
    <row r="50" spans="2:2" hidden="1" x14ac:dyDescent="0.25">
      <c r="B50" s="33"/>
    </row>
    <row r="51" spans="2:2" hidden="1" x14ac:dyDescent="0.25">
      <c r="B51" s="33"/>
    </row>
    <row r="52" spans="2:2" hidden="1" x14ac:dyDescent="0.25">
      <c r="B52" s="34"/>
    </row>
    <row r="53" spans="2:2" hidden="1" x14ac:dyDescent="0.25">
      <c r="B53" s="32"/>
    </row>
    <row r="54" spans="2:2" hidden="1" x14ac:dyDescent="0.25">
      <c r="B54" s="32"/>
    </row>
  </sheetData>
  <sheetProtection sheet="1" objects="1" scenarios="1"/>
  <mergeCells count="19">
    <mergeCell ref="C34:F34"/>
    <mergeCell ref="I34:L34"/>
    <mergeCell ref="C25:F25"/>
    <mergeCell ref="C26:F26"/>
    <mergeCell ref="C27:F27"/>
    <mergeCell ref="C28:F28"/>
    <mergeCell ref="C29:F29"/>
    <mergeCell ref="I29:L29"/>
    <mergeCell ref="C32:F32"/>
    <mergeCell ref="C33:F33"/>
    <mergeCell ref="C18:H18"/>
    <mergeCell ref="C19:H19"/>
    <mergeCell ref="C20:H20"/>
    <mergeCell ref="C24:F24"/>
    <mergeCell ref="C13:H13"/>
    <mergeCell ref="C14:H14"/>
    <mergeCell ref="C15:H15"/>
    <mergeCell ref="C16:H16"/>
    <mergeCell ref="C17:H17"/>
  </mergeCells>
  <dataValidations count="1">
    <dataValidation type="list" allowBlank="1" showInputMessage="1" showErrorMessage="1" sqref="C20:H20" xr:uid="{629BBD40-5F25-40EF-9385-F6E7C3DC220A}">
      <formula1>"New Permit, Permit Renewal with Major Amendment, Permit Renewal with Minor Amendment, Major Amendment, Class 3 Permit Modification, Partial Permit Transfer"</formula1>
    </dataValidation>
  </dataValidations>
  <pageMargins left="0.7" right="0.7" top="0.66500000000000004" bottom="0.75" header="0.3" footer="0.3"/>
  <pageSetup scale="55" orientation="portrait" r:id="rId1"/>
  <headerFooter>
    <oddHeader>&amp;C&amp;"-,Bold"&amp;14TEXAS COMMISSION ON ENVIRONMENTAL QUALITY
Waste Permits Division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38FB-45CB-4D61-AB63-F404FBF50E93}">
  <sheetPr>
    <tabColor theme="6" tint="0.79998168889431442"/>
  </sheetPr>
  <dimension ref="A1:O49"/>
  <sheetViews>
    <sheetView showGridLines="0" topLeftCell="B1" zoomScaleNormal="100" zoomScaleSheetLayoutView="85" workbookViewId="0">
      <selection activeCell="J23" sqref="J23"/>
    </sheetView>
  </sheetViews>
  <sheetFormatPr defaultColWidth="0" defaultRowHeight="15" zeroHeight="1" x14ac:dyDescent="0.25"/>
  <cols>
    <col min="1" max="1" width="4" style="52" hidden="1" customWidth="1"/>
    <col min="2" max="2" width="22.5703125" style="68" customWidth="1"/>
    <col min="3" max="3" width="13.42578125" customWidth="1"/>
    <col min="4" max="8" width="9.140625" customWidth="1"/>
    <col min="9" max="9" width="1.85546875" customWidth="1"/>
    <col min="10" max="10" width="10.85546875" customWidth="1"/>
    <col min="11" max="11" width="10.5703125" customWidth="1"/>
    <col min="12" max="15" width="0" hidden="1" customWidth="1"/>
    <col min="16" max="16384" width="9.140625" hidden="1"/>
  </cols>
  <sheetData>
    <row r="1" spans="1:15" ht="9" customHeight="1" x14ac:dyDescent="0.25">
      <c r="B1" s="53"/>
      <c r="E1" s="54"/>
      <c r="F1" s="55"/>
      <c r="G1" s="55"/>
      <c r="H1" s="55"/>
      <c r="I1" s="55"/>
      <c r="J1" s="55"/>
      <c r="K1" s="54"/>
      <c r="L1" s="55"/>
      <c r="M1" s="55"/>
      <c r="N1" s="55"/>
      <c r="O1" s="55"/>
    </row>
    <row r="2" spans="1:15" ht="5.25" customHeight="1" x14ac:dyDescent="0.25">
      <c r="B2" s="53"/>
      <c r="E2" s="54"/>
      <c r="F2" s="55"/>
      <c r="G2" s="55"/>
      <c r="H2" s="55"/>
      <c r="I2" s="55"/>
      <c r="J2" s="55"/>
      <c r="K2" s="54"/>
      <c r="L2" s="55"/>
      <c r="M2" s="55"/>
      <c r="N2" s="55"/>
      <c r="O2" s="55"/>
    </row>
    <row r="3" spans="1:15" ht="15" customHeight="1" x14ac:dyDescent="0.3">
      <c r="B3" s="53"/>
      <c r="F3" s="55"/>
      <c r="G3" s="55"/>
      <c r="H3" s="55"/>
      <c r="I3" s="55"/>
      <c r="J3" s="55"/>
      <c r="K3" s="56" t="s">
        <v>27</v>
      </c>
      <c r="L3" s="55"/>
      <c r="M3" s="55"/>
      <c r="N3" s="55"/>
      <c r="O3" s="55"/>
    </row>
    <row r="4" spans="1:15" ht="15" customHeight="1" x14ac:dyDescent="0.25">
      <c r="B4" s="53"/>
      <c r="F4" s="55"/>
      <c r="G4" s="55"/>
      <c r="H4" s="55"/>
      <c r="I4" s="55"/>
      <c r="J4" s="57" t="s">
        <v>28</v>
      </c>
      <c r="K4" s="58"/>
      <c r="L4" s="55"/>
      <c r="M4" s="55"/>
      <c r="N4" s="55"/>
      <c r="O4" s="55"/>
    </row>
    <row r="5" spans="1:15" ht="22.5" customHeight="1" x14ac:dyDescent="0.25">
      <c r="A5" s="59"/>
      <c r="B5" s="53"/>
      <c r="E5" s="54"/>
      <c r="F5" s="55"/>
      <c r="G5" s="55"/>
      <c r="H5" s="60" t="s">
        <v>29</v>
      </c>
      <c r="I5" s="55"/>
      <c r="J5" s="61" t="s">
        <v>31</v>
      </c>
      <c r="K5" s="62" t="str">
        <f>IF(OR(J6="YES",J7="YES"),"Select NO","")</f>
        <v/>
      </c>
      <c r="L5" s="55"/>
      <c r="M5" s="55"/>
      <c r="N5" s="55"/>
      <c r="O5" s="55"/>
    </row>
    <row r="6" spans="1:15" ht="22.5" customHeight="1" x14ac:dyDescent="0.25">
      <c r="A6" s="59"/>
      <c r="B6" s="53"/>
      <c r="E6" s="54"/>
      <c r="F6" s="55"/>
      <c r="G6" s="55"/>
      <c r="H6" s="60" t="s">
        <v>30</v>
      </c>
      <c r="I6" s="55"/>
      <c r="J6" s="61" t="s">
        <v>31</v>
      </c>
      <c r="K6" s="62" t="str">
        <f>IF(OR(J5="YES",J7="YES"),"Select NO","")</f>
        <v/>
      </c>
      <c r="L6" s="55"/>
      <c r="M6" s="55"/>
      <c r="N6" s="55"/>
      <c r="O6" s="55"/>
    </row>
    <row r="7" spans="1:15" ht="22.5" customHeight="1" x14ac:dyDescent="0.25">
      <c r="A7" s="59"/>
      <c r="B7" s="53"/>
      <c r="E7" s="54"/>
      <c r="F7" s="55"/>
      <c r="G7" s="55"/>
      <c r="H7" s="60" t="s">
        <v>32</v>
      </c>
      <c r="I7" s="55"/>
      <c r="J7" s="61" t="s">
        <v>31</v>
      </c>
      <c r="K7" s="62" t="str">
        <f>IF(OR(J5="YES",J6="YES"),"Select NO","")</f>
        <v/>
      </c>
      <c r="L7" s="55"/>
      <c r="M7" s="55"/>
      <c r="N7" s="55"/>
      <c r="O7" s="55"/>
    </row>
    <row r="8" spans="1:15" ht="11.25" customHeight="1" x14ac:dyDescent="0.25">
      <c r="A8" s="59"/>
      <c r="B8" s="53"/>
      <c r="E8" s="54"/>
      <c r="F8" s="55"/>
      <c r="G8" s="55"/>
      <c r="H8" s="55"/>
      <c r="I8" s="55"/>
      <c r="J8" s="55"/>
      <c r="K8" s="54"/>
      <c r="L8" s="55"/>
      <c r="M8" s="55"/>
      <c r="N8" s="55"/>
      <c r="O8" s="55"/>
    </row>
    <row r="9" spans="1:15" ht="18.75" x14ac:dyDescent="0.3">
      <c r="A9" s="59"/>
      <c r="B9" s="53"/>
      <c r="K9" s="56" t="s">
        <v>33</v>
      </c>
    </row>
    <row r="10" spans="1:15" ht="22.5" customHeight="1" x14ac:dyDescent="0.25">
      <c r="A10" s="59"/>
      <c r="B10" s="53"/>
      <c r="H10" s="60" t="s">
        <v>34</v>
      </c>
      <c r="I10" s="63"/>
      <c r="J10" s="61" t="s">
        <v>31</v>
      </c>
      <c r="K10" s="64" t="str">
        <f>IF(J5="YES","Select NO","")</f>
        <v/>
      </c>
    </row>
    <row r="11" spans="1:15" ht="22.5" customHeight="1" x14ac:dyDescent="0.25">
      <c r="A11" s="59"/>
      <c r="B11" s="53"/>
      <c r="H11" s="65" t="s">
        <v>35</v>
      </c>
      <c r="I11" s="63"/>
      <c r="J11" s="61" t="s">
        <v>31</v>
      </c>
      <c r="K11" s="64" t="str">
        <f>IF(OR($J$5="YES",$J$10="NO"),"Select NO","")</f>
        <v>Select NO</v>
      </c>
    </row>
    <row r="12" spans="1:15" ht="22.5" customHeight="1" x14ac:dyDescent="0.25">
      <c r="A12" s="59"/>
      <c r="B12" s="53"/>
      <c r="H12" s="65" t="s">
        <v>36</v>
      </c>
      <c r="I12" s="63"/>
      <c r="J12" s="61" t="s">
        <v>31</v>
      </c>
      <c r="K12" s="64" t="str">
        <f>IF(OR($J$5="YES",$J$10="NO"),"Select NO","")</f>
        <v>Select NO</v>
      </c>
    </row>
    <row r="13" spans="1:15" ht="22.5" customHeight="1" x14ac:dyDescent="0.25">
      <c r="A13" s="59"/>
      <c r="B13" s="53"/>
      <c r="H13" s="65" t="s">
        <v>37</v>
      </c>
      <c r="I13" s="63"/>
      <c r="J13" s="61" t="s">
        <v>31</v>
      </c>
      <c r="K13" s="64" t="str">
        <f>IF(OR($J$5="YES",$J$10="NO"),"Select NO","")</f>
        <v>Select NO</v>
      </c>
      <c r="N13" s="66"/>
    </row>
    <row r="14" spans="1:15" ht="22.5" customHeight="1" x14ac:dyDescent="0.25">
      <c r="A14" s="59"/>
      <c r="B14" s="53"/>
      <c r="H14" s="65" t="s">
        <v>38</v>
      </c>
      <c r="I14" s="63"/>
      <c r="J14" s="61" t="s">
        <v>31</v>
      </c>
      <c r="K14" s="64" t="str">
        <f>IF(OR($J$5="YES",$J$10="NO"),"Select NO","")</f>
        <v>Select NO</v>
      </c>
    </row>
    <row r="15" spans="1:15" ht="22.5" customHeight="1" x14ac:dyDescent="0.25">
      <c r="A15" s="59"/>
      <c r="B15" s="53"/>
      <c r="H15" s="60" t="s">
        <v>39</v>
      </c>
      <c r="I15" s="63"/>
      <c r="J15" s="61" t="s">
        <v>31</v>
      </c>
      <c r="K15" s="64" t="str">
        <f t="shared" ref="K15:K21" si="0">IF(OR($J$5="YES",$J$6="YES"),"Select NO","")</f>
        <v/>
      </c>
    </row>
    <row r="16" spans="1:15" ht="22.5" customHeight="1" x14ac:dyDescent="0.25">
      <c r="A16" s="59"/>
      <c r="B16" s="53"/>
      <c r="H16" s="60" t="s">
        <v>40</v>
      </c>
      <c r="I16" s="63"/>
      <c r="J16" s="61" t="s">
        <v>31</v>
      </c>
      <c r="K16" s="64" t="str">
        <f t="shared" si="0"/>
        <v/>
      </c>
      <c r="L16" s="67"/>
    </row>
    <row r="17" spans="1:12" ht="22.5" customHeight="1" x14ac:dyDescent="0.25">
      <c r="A17" s="59"/>
      <c r="H17" s="60" t="s">
        <v>41</v>
      </c>
      <c r="I17" s="63"/>
      <c r="J17" s="61" t="s">
        <v>31</v>
      </c>
      <c r="K17" s="64" t="str">
        <f t="shared" si="0"/>
        <v/>
      </c>
    </row>
    <row r="18" spans="1:12" ht="22.5" customHeight="1" x14ac:dyDescent="0.25">
      <c r="A18" s="59"/>
      <c r="H18" s="60" t="s">
        <v>42</v>
      </c>
      <c r="I18" s="63"/>
      <c r="J18" s="61" t="s">
        <v>31</v>
      </c>
      <c r="K18" s="64" t="str">
        <f t="shared" si="0"/>
        <v/>
      </c>
    </row>
    <row r="19" spans="1:12" ht="22.5" customHeight="1" x14ac:dyDescent="0.25">
      <c r="A19" s="59"/>
      <c r="H19" s="60" t="s">
        <v>43</v>
      </c>
      <c r="I19" s="63"/>
      <c r="J19" s="61" t="s">
        <v>31</v>
      </c>
      <c r="K19" s="64" t="str">
        <f t="shared" si="0"/>
        <v/>
      </c>
    </row>
    <row r="20" spans="1:12" ht="22.5" customHeight="1" x14ac:dyDescent="0.25">
      <c r="A20" s="59"/>
      <c r="H20" s="60" t="s">
        <v>44</v>
      </c>
      <c r="I20" s="63"/>
      <c r="J20" s="61" t="s">
        <v>31</v>
      </c>
      <c r="K20" s="64" t="str">
        <f t="shared" si="0"/>
        <v/>
      </c>
    </row>
    <row r="21" spans="1:12" ht="22.5" customHeight="1" x14ac:dyDescent="0.25">
      <c r="A21" s="59"/>
      <c r="H21" s="60" t="s">
        <v>45</v>
      </c>
      <c r="I21" s="63"/>
      <c r="J21" s="61" t="s">
        <v>31</v>
      </c>
      <c r="K21" s="64" t="str">
        <f t="shared" si="0"/>
        <v/>
      </c>
    </row>
    <row r="22" spans="1:12" ht="22.5" customHeight="1" x14ac:dyDescent="0.3">
      <c r="A22" s="59"/>
      <c r="I22" s="63"/>
      <c r="J22" s="69"/>
      <c r="K22" s="56" t="s">
        <v>46</v>
      </c>
    </row>
    <row r="23" spans="1:12" ht="22.5" customHeight="1" x14ac:dyDescent="0.25">
      <c r="A23" s="59"/>
      <c r="H23" s="60" t="s">
        <v>47</v>
      </c>
      <c r="I23" s="63"/>
      <c r="J23" s="70" t="s">
        <v>31</v>
      </c>
      <c r="K23" s="64" t="str">
        <f>IF(OR($J$5="YES",$J$6="YES"),"Select NO","")</f>
        <v/>
      </c>
      <c r="L23" s="71"/>
    </row>
    <row r="24" spans="1:12" ht="22.5" customHeight="1" x14ac:dyDescent="0.25">
      <c r="A24" s="59"/>
      <c r="H24" s="60" t="s">
        <v>4272</v>
      </c>
      <c r="I24" s="63"/>
      <c r="J24" s="70" t="s">
        <v>31</v>
      </c>
      <c r="K24" s="64"/>
      <c r="L24" s="71"/>
    </row>
    <row r="25" spans="1:12" ht="22.5" customHeight="1" x14ac:dyDescent="0.25">
      <c r="A25" s="59"/>
      <c r="H25" s="60" t="s">
        <v>48</v>
      </c>
      <c r="J25" s="70" t="s">
        <v>31</v>
      </c>
      <c r="K25" s="64"/>
    </row>
    <row r="26" spans="1:12" ht="22.5" customHeight="1" x14ac:dyDescent="0.25"/>
    <row r="27" spans="1:12" ht="22.5" customHeight="1" x14ac:dyDescent="0.25"/>
    <row r="28" spans="1:12" ht="22.5" customHeight="1" x14ac:dyDescent="0.25"/>
    <row r="29" spans="1:12" x14ac:dyDescent="0.25"/>
    <row r="30" spans="1:12" x14ac:dyDescent="0.25"/>
    <row r="31" spans="1:12" x14ac:dyDescent="0.25"/>
    <row r="32" spans="1:1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sheetProtection algorithmName="SHA-512" hashValue="MXbXBQkoV0lGF8hkzIPjjO4nfFnveI/4/Qru60uoQ+v2dsQXzwc0OLC5z7fbqwuQGBGeAW/Ovdk+neMEiiW5Nw==" saltValue="SxMZef6MPIgTYKKtlbnrHA==" spinCount="100000" sheet="1" objects="1" scenarios="1"/>
  <dataValidations count="1">
    <dataValidation type="list" allowBlank="1" showInputMessage="1" showErrorMessage="1" sqref="L19 J10:J21 J5:J7 J23:J25" xr:uid="{F9C0B8CF-48A4-4396-A664-655A11583690}">
      <formula1>"YES,NO"</formula1>
    </dataValidation>
  </dataValidation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7DF6B-88B1-445C-8AA9-0E65BBDF2B9B}">
  <dimension ref="A1:F30"/>
  <sheetViews>
    <sheetView workbookViewId="0">
      <selection activeCell="D28" sqref="D28"/>
    </sheetView>
  </sheetViews>
  <sheetFormatPr defaultColWidth="0" defaultRowHeight="15" zeroHeight="1" x14ac:dyDescent="0.25"/>
  <cols>
    <col min="1" max="3" width="8.85546875" customWidth="1"/>
    <col min="4" max="4" width="101.42578125" customWidth="1"/>
    <col min="5" max="5" width="14.140625" customWidth="1"/>
    <col min="6" max="6" width="8.85546875" customWidth="1"/>
    <col min="7" max="16384" width="8.85546875" hidden="1"/>
  </cols>
  <sheetData>
    <row r="1" spans="3:4" x14ac:dyDescent="0.25"/>
    <row r="2" spans="3:4" x14ac:dyDescent="0.25">
      <c r="C2" s="90" t="s">
        <v>4223</v>
      </c>
      <c r="D2" s="91" t="s">
        <v>4224</v>
      </c>
    </row>
    <row r="3" spans="3:4" x14ac:dyDescent="0.25">
      <c r="C3" s="90" t="s">
        <v>180</v>
      </c>
      <c r="D3" s="91" t="s">
        <v>4225</v>
      </c>
    </row>
    <row r="4" spans="3:4" x14ac:dyDescent="0.25">
      <c r="C4" s="90" t="s">
        <v>328</v>
      </c>
      <c r="D4" s="91" t="s">
        <v>4226</v>
      </c>
    </row>
    <row r="5" spans="3:4" x14ac:dyDescent="0.25">
      <c r="C5" s="90" t="s">
        <v>702</v>
      </c>
      <c r="D5" s="91" t="s">
        <v>4227</v>
      </c>
    </row>
    <row r="6" spans="3:4" x14ac:dyDescent="0.25">
      <c r="C6" s="90" t="s">
        <v>802</v>
      </c>
      <c r="D6" s="91" t="s">
        <v>4228</v>
      </c>
    </row>
    <row r="7" spans="3:4" x14ac:dyDescent="0.25">
      <c r="C7" s="90" t="s">
        <v>848</v>
      </c>
      <c r="D7" s="91" t="s">
        <v>4229</v>
      </c>
    </row>
    <row r="8" spans="3:4" x14ac:dyDescent="0.25">
      <c r="C8" s="90" t="s">
        <v>968</v>
      </c>
      <c r="D8" s="91" t="s">
        <v>4230</v>
      </c>
    </row>
    <row r="9" spans="3:4" x14ac:dyDescent="0.25">
      <c r="C9" s="90" t="s">
        <v>1036</v>
      </c>
      <c r="D9" s="91" t="s">
        <v>4231</v>
      </c>
    </row>
    <row r="10" spans="3:4" x14ac:dyDescent="0.25">
      <c r="C10" s="90" t="s">
        <v>1219</v>
      </c>
      <c r="D10" s="91" t="s">
        <v>4232</v>
      </c>
    </row>
    <row r="11" spans="3:4" x14ac:dyDescent="0.25">
      <c r="C11" s="90" t="s">
        <v>1438</v>
      </c>
      <c r="D11" s="91" t="s">
        <v>4233</v>
      </c>
    </row>
    <row r="12" spans="3:4" x14ac:dyDescent="0.25">
      <c r="C12" s="90" t="s">
        <v>1610</v>
      </c>
      <c r="D12" s="91" t="s">
        <v>4234</v>
      </c>
    </row>
    <row r="13" spans="3:4" x14ac:dyDescent="0.25">
      <c r="C13" s="90" t="s">
        <v>1768</v>
      </c>
      <c r="D13" s="91" t="s">
        <v>4235</v>
      </c>
    </row>
    <row r="14" spans="3:4" x14ac:dyDescent="0.25">
      <c r="C14" s="90" t="s">
        <v>2028</v>
      </c>
      <c r="D14" s="91" t="s">
        <v>4236</v>
      </c>
    </row>
    <row r="15" spans="3:4" x14ac:dyDescent="0.25">
      <c r="C15" s="90" t="s">
        <v>4237</v>
      </c>
      <c r="D15" s="91" t="s">
        <v>4238</v>
      </c>
    </row>
    <row r="16" spans="3:4" x14ac:dyDescent="0.25">
      <c r="C16" s="90" t="s">
        <v>2776</v>
      </c>
      <c r="D16" s="91" t="s">
        <v>4239</v>
      </c>
    </row>
    <row r="17" spans="3:4" x14ac:dyDescent="0.25">
      <c r="C17" s="90" t="s">
        <v>2943</v>
      </c>
      <c r="D17" s="91" t="s">
        <v>4240</v>
      </c>
    </row>
    <row r="18" spans="3:4" x14ac:dyDescent="0.25">
      <c r="C18" s="90" t="s">
        <v>3064</v>
      </c>
      <c r="D18" s="91" t="s">
        <v>4241</v>
      </c>
    </row>
    <row r="19" spans="3:4" x14ac:dyDescent="0.25">
      <c r="C19" s="90" t="s">
        <v>3148</v>
      </c>
      <c r="D19" s="92" t="s">
        <v>4242</v>
      </c>
    </row>
    <row r="20" spans="3:4" x14ac:dyDescent="0.25">
      <c r="C20" s="90" t="s">
        <v>3573</v>
      </c>
      <c r="D20" s="92" t="s">
        <v>4243</v>
      </c>
    </row>
    <row r="21" spans="3:4" x14ac:dyDescent="0.25">
      <c r="C21" s="90" t="s">
        <v>3955</v>
      </c>
      <c r="D21" s="92" t="s">
        <v>4244</v>
      </c>
    </row>
    <row r="22" spans="3:4" x14ac:dyDescent="0.25">
      <c r="C22" s="90" t="s">
        <v>4092</v>
      </c>
      <c r="D22" s="92" t="s">
        <v>4245</v>
      </c>
    </row>
    <row r="23" spans="3:4" x14ac:dyDescent="0.25">
      <c r="C23" s="90" t="s">
        <v>4129</v>
      </c>
      <c r="D23" s="92" t="s">
        <v>4246</v>
      </c>
    </row>
    <row r="24" spans="3:4" x14ac:dyDescent="0.25">
      <c r="C24" s="90" t="s">
        <v>4247</v>
      </c>
      <c r="D24" s="92" t="s">
        <v>4248</v>
      </c>
    </row>
    <row r="25" spans="3:4" x14ac:dyDescent="0.25">
      <c r="C25" s="90" t="s">
        <v>4191</v>
      </c>
      <c r="D25" s="92" t="s">
        <v>4249</v>
      </c>
    </row>
    <row r="26" spans="3:4" x14ac:dyDescent="0.25">
      <c r="C26" s="90" t="s">
        <v>4250</v>
      </c>
      <c r="D26" s="92" t="s">
        <v>4251</v>
      </c>
    </row>
    <row r="27" spans="3:4" x14ac:dyDescent="0.25"/>
    <row r="28" spans="3:4" x14ac:dyDescent="0.25"/>
    <row r="29" spans="3:4" x14ac:dyDescent="0.25"/>
    <row r="30" spans="3:4" x14ac:dyDescent="0.25"/>
  </sheetData>
  <sheetProtection algorithmName="SHA-512" hashValue="q8kz9hmukELACDjnl+ME03Jrok6XO884nTFEMZDxX6AxknuraapJumMvp5mmrBvN/Tk6b3A1o8RyZZekk8kCMQ==" saltValue="uPh443rTraAupSGZr10w9w==" spinCount="100000" sheet="1" objects="1" scenarios="1"/>
  <hyperlinks>
    <hyperlink ref="D2" location="Checklist!E4" display="GENERAL INFORMATION" xr:uid="{02A0D282-B6C0-4B34-A568-BD41BEA760C0}"/>
    <hyperlink ref="D3" location="Checklist!E49" display="FACILITY SITING CRITERIA " xr:uid="{00B83C31-CA55-4EE1-BD9F-CF70C2DADF8F}"/>
    <hyperlink ref="D4" location="Checklist!E102" display="FACILITY MANAGEMENT" xr:uid="{A4CC3939-D5F0-473A-9080-ABC971FD26B4}"/>
    <hyperlink ref="D5" location="Checklist!E239" display="WASTES and WASTE ANALYSIS" xr:uid="{E4BA1AFB-D06A-4D72-8CCC-7A4FC92C574D}"/>
    <hyperlink ref="D6" location="Checklist!E284" display="ENGINEERING REPORTS" xr:uid="{3844ADF2-34DB-473C-8DD7-3F2DB8463B20}"/>
    <hyperlink ref="D7" location="Checklist!E300" display="  General Engineering Reports" xr:uid="{198CB17A-F850-43A2-B866-4A862EF472A6}"/>
    <hyperlink ref="D8" location="Checklist!E346" display="  Container Storage Areas (CSA's)" xr:uid="{411F2C28-81D9-4EE0-A4E6-98197C9C78F5}"/>
    <hyperlink ref="D9" location="Checklist!E373" display="  Tanks and Tank Systems" xr:uid="{EFA5E901-D493-40D0-A9A9-FA1E55C10C1D}"/>
    <hyperlink ref="D10" location="Checklist!E439" display="  Surface Impoundments (SI)" xr:uid="{C545B284-A37E-4092-B5DB-F2B486D1E1D0}"/>
    <hyperlink ref="D12" location="Checklist!E598" display="  Land Treatment Units (LTU)" xr:uid="{6E4C5B08-87C0-4338-B825-CD0BC877976D}"/>
    <hyperlink ref="D13" location="Checklist!E658" display="  Landfills" xr:uid="{8517DA1E-9D40-4BDD-B0D2-19231ED681FD}"/>
    <hyperlink ref="D14" location="Checklist!E764" display="  Incinerators" xr:uid="{29278F8C-E2B7-4D4B-B047-0A6CD9D2AE4D}"/>
    <hyperlink ref="D15" location="Checklist!E875" display="  Boilers and Industrial Furnaces" xr:uid="{43D76C21-310B-4943-A18E-D6EA287BBE4A}"/>
    <hyperlink ref="D16" location="Checklist!E1037" display="  Drip Pads" xr:uid="{BDF749A8-5E15-498E-8411-E972ED3F289A}"/>
    <hyperlink ref="D17" location="Checklist!E1104" display="  Miscellaneous Units" xr:uid="{E230D8F2-E66C-4E0C-88F3-C60985C26CB8}"/>
    <hyperlink ref="D18" location="Checklist!E1149" display="  Containment Buildings" xr:uid="{D14BE419-73A9-47B4-8C22-576BA4869D27}"/>
    <hyperlink ref="D19" location="Checklist!E1179" display="GEOLOGY REPORT" xr:uid="{6ED91724-7F7A-4F0B-AEE3-3A20C176DEB2}"/>
    <hyperlink ref="D21" location="Checklist!E1505" display="FINANCIAL ASSURANCE" xr:uid="{3F1B9C6C-94D8-4FCE-BA1B-E62FAEC17F17}"/>
    <hyperlink ref="D22" location="Checklist!E1556" display="RELEASES FROM SOLID WASTE MANAGEMENT UNITS (SWMU) AND CORRECTIVE ACTION" xr:uid="{E81D711C-DDCD-4107-848A-696C18E75EF9}"/>
    <hyperlink ref="D23" location="Checklist!E1574" display="AIR EMISSIONS STANDARDS" xr:uid="{C7DE06B8-580D-4FD0-B3AC-7F3EC4248437}"/>
    <hyperlink ref="D24" location="Checklist!E1602" display="COMPLIANCE SCHEDULE" xr:uid="{1F1E1B53-740E-4490-BF33-14C816F91944}"/>
    <hyperlink ref="D25" location="Checklist!E1603" display="HAZARDOUS WASTE PERMIT APPLICATION FEE" xr:uid="{6FF4CB8E-4ED6-468B-8C18-7FE22BF00B37}"/>
    <hyperlink ref="D26" location="Checklist!E1616" display="CONFIDENTIAL MATERIALS" xr:uid="{4BF2D8C8-4D7E-4E42-AB4B-407700A99872}"/>
    <hyperlink ref="D11" location="Checklist!E526" display="  Waste Piles (WP)" xr:uid="{09558A9C-D041-4137-ABFB-9186072098A0}"/>
    <hyperlink ref="D20" location="Checklist!E1362" display="CLOSURE AND POST-CLOSURE PLANS" xr:uid="{F6EA2B58-9F04-4778-AB6A-178406185B21}"/>
  </hyperlink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5EF7-FC7B-4911-98A4-FDA107157EBB}">
  <dimension ref="A1:XFC1619"/>
  <sheetViews>
    <sheetView tabSelected="1" topLeftCell="G1" zoomScale="90" zoomScaleNormal="90" workbookViewId="0">
      <selection activeCell="F8" sqref="F8"/>
    </sheetView>
  </sheetViews>
  <sheetFormatPr defaultColWidth="17.28515625" defaultRowHeight="57.75" customHeight="1" zeroHeight="1" x14ac:dyDescent="0.25"/>
  <cols>
    <col min="1" max="1" width="6.28515625" hidden="1" customWidth="1"/>
    <col min="2" max="2" width="16" hidden="1" customWidth="1"/>
    <col min="3" max="3" width="16" customWidth="1"/>
    <col min="4" max="4" width="23.140625" customWidth="1"/>
    <col min="5" max="5" width="77.7109375" customWidth="1"/>
    <col min="6" max="6" width="100.85546875" customWidth="1"/>
    <col min="7" max="7" width="24.85546875" customWidth="1"/>
    <col min="8" max="8" width="26.7109375" customWidth="1"/>
    <col min="9" max="9" width="31.140625" customWidth="1"/>
    <col min="10" max="10" width="35.140625" customWidth="1"/>
    <col min="11" max="11" width="35.42578125" customWidth="1"/>
    <col min="12" max="12" width="19.7109375" customWidth="1"/>
    <col min="13" max="13" width="17.85546875" customWidth="1"/>
    <col min="14" max="14" width="19.7109375" customWidth="1"/>
    <col min="15" max="15" width="22.85546875" customWidth="1"/>
    <col min="16" max="16" width="17.28515625" customWidth="1"/>
    <col min="17" max="17" width="56.28515625" customWidth="1"/>
    <col min="18" max="16383" width="0" hidden="1" customWidth="1"/>
    <col min="16384" max="16384" width="14" hidden="1" customWidth="1"/>
  </cols>
  <sheetData>
    <row r="1" spans="1:36" ht="40.5" customHeight="1" x14ac:dyDescent="0.3">
      <c r="A1" s="144" t="s">
        <v>4260</v>
      </c>
      <c r="B1" s="144"/>
      <c r="C1" s="142" t="s">
        <v>4252</v>
      </c>
      <c r="D1" s="142"/>
      <c r="E1" s="142"/>
      <c r="F1" s="142"/>
      <c r="G1" s="142" t="s">
        <v>4254</v>
      </c>
      <c r="H1" s="142"/>
      <c r="I1" s="142"/>
      <c r="J1" s="142"/>
      <c r="K1" s="142"/>
      <c r="L1" s="143" t="s">
        <v>4255</v>
      </c>
      <c r="M1" s="143"/>
      <c r="N1" s="143"/>
      <c r="O1" s="143"/>
      <c r="P1" s="143"/>
      <c r="Q1" s="121"/>
    </row>
    <row r="2" spans="1:36" ht="70.5" customHeight="1" x14ac:dyDescent="0.25">
      <c r="A2" s="73" t="s">
        <v>49</v>
      </c>
      <c r="B2" s="73" t="s">
        <v>50</v>
      </c>
      <c r="C2" s="42" t="s">
        <v>51</v>
      </c>
      <c r="D2" s="42" t="s">
        <v>52</v>
      </c>
      <c r="E2" s="42" t="s">
        <v>53</v>
      </c>
      <c r="F2" s="42" t="s">
        <v>54</v>
      </c>
      <c r="G2" s="119" t="s">
        <v>55</v>
      </c>
      <c r="H2" s="119" t="s">
        <v>56</v>
      </c>
      <c r="I2" s="119" t="s">
        <v>57</v>
      </c>
      <c r="J2" s="119" t="s">
        <v>58</v>
      </c>
      <c r="K2" s="119" t="s">
        <v>4253</v>
      </c>
      <c r="L2" s="117" t="s">
        <v>49</v>
      </c>
      <c r="M2" s="118" t="s">
        <v>4256</v>
      </c>
      <c r="N2" s="118" t="s">
        <v>4257</v>
      </c>
      <c r="O2" s="118" t="s">
        <v>4258</v>
      </c>
      <c r="P2" s="118" t="s">
        <v>4259</v>
      </c>
      <c r="Q2" s="122" t="s">
        <v>4291</v>
      </c>
      <c r="R2" s="74"/>
      <c r="S2" s="75" t="s">
        <v>59</v>
      </c>
      <c r="T2" s="75" t="s">
        <v>60</v>
      </c>
      <c r="U2" s="75" t="s">
        <v>61</v>
      </c>
      <c r="V2" s="75" t="s">
        <v>62</v>
      </c>
      <c r="W2" s="75" t="s">
        <v>63</v>
      </c>
      <c r="X2" s="75" t="s">
        <v>64</v>
      </c>
      <c r="Y2" s="75" t="s">
        <v>65</v>
      </c>
      <c r="Z2" s="75" t="s">
        <v>41</v>
      </c>
      <c r="AA2" s="75" t="s">
        <v>66</v>
      </c>
      <c r="AB2" s="75" t="s">
        <v>67</v>
      </c>
      <c r="AC2" s="75" t="s">
        <v>68</v>
      </c>
      <c r="AD2" s="75" t="s">
        <v>69</v>
      </c>
      <c r="AE2" s="75" t="s">
        <v>70</v>
      </c>
      <c r="AF2" s="75" t="s">
        <v>71</v>
      </c>
      <c r="AG2" s="75" t="s">
        <v>72</v>
      </c>
      <c r="AH2" s="75" t="s">
        <v>73</v>
      </c>
      <c r="AI2" s="75" t="s">
        <v>4273</v>
      </c>
      <c r="AJ2" s="76" t="s">
        <v>74</v>
      </c>
    </row>
    <row r="3" spans="1:36" ht="57.75" customHeight="1" x14ac:dyDescent="0.25">
      <c r="A3" s="43" t="s">
        <v>75</v>
      </c>
      <c r="B3" s="44" t="str">
        <f>IF(E3="reserved","N/A",IF(AND(Screening!$J$10="No",S4="Ex"),"N/A",IF(AND(Screening!$J$11="No",T4="Ex"),"N/A",IF(AND(Screening!$J$12="No",U4="Ex"),"N/A",IF(AND(Screening!$J$13="No",V4="Ex"),"N/A",IF(AND(Screening!$J$14="No",W4="Ex"),"N/A", IF(AND(Screening!$J$15="No",X4="Ex"),"N/A", IF(AND(Screening!$J$16="No",Y4="Ex"),"N/A", IF(AND(Screening!$J$17="No",Z4="Ex"),"N/A", IF(AND(Screening!$J$18="No",AA4="Ex"),"N/A", IF(AND(Screening!$J$19="No",AB4="Ex"),"N/A", IF(AND(Screening!$J$20="No",AC4="Ex"),"N/A", IF(AND(Screening!$J$21="No",AD4="Ex"),"N/A", IF(AND(Screening!$J$23="No",AE4="Ex"),"N/A", IF(AND(Screening!$J$7="No",AF4="Ex"),"N/A", IF(AND(Screening!$J$6="No",AI4="Ex"),"N/A", IF(AND(Screening!$J$6="Yes",AG4="Ex"),"N/A", IF(AND(Screening!$J$25="Yes",AH4="Ex"),"N/A",  IF(AND(Screening!$J$5="Yes",AJ4="Ex"),"N/A","Inc")))))))))))))))))))</f>
        <v>Inc</v>
      </c>
      <c r="C3" s="43">
        <v>0</v>
      </c>
      <c r="D3" s="44"/>
      <c r="E3" s="45" t="s">
        <v>4290</v>
      </c>
      <c r="F3" s="46" t="s">
        <v>4275</v>
      </c>
      <c r="G3" s="1" t="str">
        <f>IF($B4="Inc","Applicable","N/A")</f>
        <v>Applicable</v>
      </c>
      <c r="H3" s="120"/>
      <c r="I3" s="120"/>
      <c r="J3" s="120"/>
      <c r="K3" s="120"/>
      <c r="L3" t="str">
        <f>IF($A4="Yes","PAR","")</f>
        <v>PAR</v>
      </c>
    </row>
    <row r="4" spans="1:36" ht="57.75" customHeight="1" x14ac:dyDescent="0.25">
      <c r="A4" s="43" t="s">
        <v>75</v>
      </c>
      <c r="B4" s="44" t="str">
        <f>IF(E4="reserved","N/A",IF(AND(Screening!$J$10="No",S3="Ex"),"N/A",IF(AND(Screening!$J$11="No",T3="Ex"),"N/A",IF(AND(Screening!$J$12="No",U3="Ex"),"N/A",IF(AND(Screening!$J$13="No",V3="Ex"),"N/A",IF(AND(Screening!$J$14="No",W3="Ex"),"N/A", IF(AND(Screening!$J$15="No",X3="Ex"),"N/A", IF(AND(Screening!$J$16="No",Y3="Ex"),"N/A", IF(AND(Screening!$J$17="No",Z3="Ex"),"N/A", IF(AND(Screening!$J$18="No",AA3="Ex"),"N/A", IF(AND(Screening!$J$19="No",AB3="Ex"),"N/A", IF(AND(Screening!$J$20="No",AC3="Ex"),"N/A", IF(AND(Screening!$J$21="No",AD3="Ex"),"N/A", IF(AND(Screening!$J$23="No",AE3="Ex"),"N/A", IF(AND(Screening!$J$7="No",AF3="Ex"),"N/A", IF(AND(Screening!$J$6="No",AI3="Ex"),"N/A", IF(AND(Screening!$J$6="Yes",AG3="Ex"),"N/A", IF(AND(Screening!$J$25="Yes",AH3="Ex"),"N/A",  IF(AND(Screening!$J$5="Yes",AJ3="Ex"),"N/A","Inc")))))))))))))))))))</f>
        <v>Inc</v>
      </c>
      <c r="C4" s="43">
        <v>1</v>
      </c>
      <c r="D4" s="44" t="s">
        <v>76</v>
      </c>
      <c r="E4" s="45" t="s">
        <v>77</v>
      </c>
      <c r="F4" s="46"/>
      <c r="G4" s="1" t="str">
        <f>IF($B5="Inc","Applicable","N/A")</f>
        <v>Applicable</v>
      </c>
      <c r="H4" s="120"/>
      <c r="I4" s="120"/>
      <c r="J4" s="120"/>
      <c r="K4" s="120"/>
      <c r="L4" t="str">
        <f>IF($A5="Yes","PAR","")</f>
        <v>PAR</v>
      </c>
    </row>
    <row r="5" spans="1:36" ht="57.75" customHeight="1" x14ac:dyDescent="0.25">
      <c r="A5" s="43" t="s">
        <v>75</v>
      </c>
      <c r="B5" s="44" t="str">
        <f>IF(E5="reserved","N/A",IF(AND(Screening!$J$10="No",S5="Ex"),"N/A",IF(AND(Screening!$J$11="No",T5="Ex"),"N/A",IF(AND(Screening!$J$12="No",U5="Ex"),"N/A",IF(AND(Screening!$J$13="No",V5="Ex"),"N/A",IF(AND(Screening!$J$14="No",W5="Ex"),"N/A", IF(AND(Screening!$J$15="No",X5="Ex"),"N/A", IF(AND(Screening!$J$16="No",Y5="Ex"),"N/A", IF(AND(Screening!$J$17="No",Z5="Ex"),"N/A", IF(AND(Screening!$J$18="No",AA5="Ex"),"N/A", IF(AND(Screening!$J$19="No",AB5="Ex"),"N/A", IF(AND(Screening!$J$20="No",AC5="Ex"),"N/A", IF(AND(Screening!$J$21="No",AD5="Ex"),"N/A", IF(AND(Screening!$J$23="No",AE5="Ex"),"N/A", IF(AND(Screening!$J$7="No",AF5="Ex"),"N/A", IF(AND(Screening!$J$6="No",AI5="Ex"),"N/A", IF(AND(Screening!$J$6="Yes",AG5="Ex"),"N/A", IF(AND(Screening!$J$25="Yes",AH5="Ex"),"N/A",  IF(AND(Screening!$J$5="Yes",AJ5="Ex"),"N/A","Inc")))))))))))))))))))</f>
        <v>Inc</v>
      </c>
      <c r="C5" s="43">
        <v>2</v>
      </c>
      <c r="D5" s="44" t="s">
        <v>78</v>
      </c>
      <c r="E5" s="45" t="s">
        <v>79</v>
      </c>
      <c r="F5" s="46" t="s">
        <v>80</v>
      </c>
      <c r="G5" s="1" t="str">
        <f t="shared" ref="G5:G68" si="0">IF($B5="Inc","Applicable","N/A")</f>
        <v>Applicable</v>
      </c>
      <c r="H5" s="120"/>
      <c r="I5" s="120"/>
      <c r="J5" s="120"/>
      <c r="K5" s="120"/>
      <c r="L5" t="str">
        <f t="shared" ref="L5:L68" si="1">IF($A5="Yes","PAR","")</f>
        <v>PAR</v>
      </c>
    </row>
    <row r="6" spans="1:36" ht="57.75" customHeight="1" x14ac:dyDescent="0.25">
      <c r="A6" s="43" t="s">
        <v>75</v>
      </c>
      <c r="B6" s="44" t="str">
        <f>IF(E6="reserved","N/A",IF(AND(Screening!$J$10="No",S6="Ex"),"N/A",IF(AND(Screening!$J$11="No",T6="Ex"),"N/A",IF(AND(Screening!$J$12="No",U6="Ex"),"N/A",IF(AND(Screening!$J$13="No",V6="Ex"),"N/A",IF(AND(Screening!$J$14="No",W6="Ex"),"N/A", IF(AND(Screening!$J$15="No",X6="Ex"),"N/A", IF(AND(Screening!$J$16="No",Y6="Ex"),"N/A", IF(AND(Screening!$J$17="No",Z6="Ex"),"N/A", IF(AND(Screening!$J$18="No",AA6="Ex"),"N/A", IF(AND(Screening!$J$19="No",AB6="Ex"),"N/A", IF(AND(Screening!$J$20="No",AC6="Ex"),"N/A", IF(AND(Screening!$J$21="No",AD6="Ex"),"N/A", IF(AND(Screening!$J$23="No",AE6="Ex"),"N/A", IF(AND(Screening!$J$7="No",AF6="Ex"),"N/A", IF(AND(Screening!$J$6="No",AI6="Ex"),"N/A", IF(AND(Screening!$J$6="Yes",AG6="Ex"),"N/A", IF(AND(Screening!$J$25="Yes",AH6="Ex"),"N/A",  IF(AND(Screening!$J$5="Yes",AJ6="Ex"),"N/A","Inc")))))))))))))))))))</f>
        <v>Inc</v>
      </c>
      <c r="C6" s="43">
        <v>3</v>
      </c>
      <c r="D6" s="44" t="s">
        <v>81</v>
      </c>
      <c r="E6" s="47" t="s">
        <v>82</v>
      </c>
      <c r="F6" s="46"/>
      <c r="G6" s="1" t="str">
        <f t="shared" si="0"/>
        <v>Applicable</v>
      </c>
      <c r="H6" s="120"/>
      <c r="I6" s="120"/>
      <c r="J6" s="120"/>
      <c r="K6" s="120"/>
      <c r="L6" t="str">
        <f t="shared" si="1"/>
        <v>PAR</v>
      </c>
    </row>
    <row r="7" spans="1:36" ht="57.75" customHeight="1" x14ac:dyDescent="0.25">
      <c r="A7" s="43" t="s">
        <v>75</v>
      </c>
      <c r="B7" s="44" t="str">
        <f>IF(E7="reserved","N/A",IF(AND(Screening!$J$10="No",S7="Ex"),"N/A",IF(AND(Screening!$J$11="No",T7="Ex"),"N/A",IF(AND(Screening!$J$12="No",U7="Ex"),"N/A",IF(AND(Screening!$J$13="No",V7="Ex"),"N/A",IF(AND(Screening!$J$14="No",W7="Ex"),"N/A", IF(AND(Screening!$J$15="No",X7="Ex"),"N/A", IF(AND(Screening!$J$16="No",Y7="Ex"),"N/A", IF(AND(Screening!$J$17="No",Z7="Ex"),"N/A", IF(AND(Screening!$J$18="No",AA7="Ex"),"N/A", IF(AND(Screening!$J$19="No",AB7="Ex"),"N/A", IF(AND(Screening!$J$20="No",AC7="Ex"),"N/A", IF(AND(Screening!$J$21="No",AD7="Ex"),"N/A", IF(AND(Screening!$J$23="No",AE7="Ex"),"N/A", IF(AND(Screening!$J$7="No",AF7="Ex"),"N/A", IF(AND(Screening!$J$6="No",AI7="Ex"),"N/A", IF(AND(Screening!$J$6="Yes",AG7="Ex"),"N/A", IF(AND(Screening!$J$25="Yes",AH7="Ex"),"N/A",  IF(AND(Screening!$J$5="Yes",AJ7="Ex"),"N/A","Inc")))))))))))))))))))</f>
        <v>Inc</v>
      </c>
      <c r="C7" s="43">
        <v>4</v>
      </c>
      <c r="D7" s="44" t="s">
        <v>83</v>
      </c>
      <c r="E7" s="47" t="s">
        <v>84</v>
      </c>
      <c r="F7" s="46"/>
      <c r="G7" s="1" t="str">
        <f t="shared" si="0"/>
        <v>Applicable</v>
      </c>
      <c r="H7" s="120"/>
      <c r="I7" s="120"/>
      <c r="J7" s="120"/>
      <c r="K7" s="120"/>
      <c r="L7" t="str">
        <f t="shared" si="1"/>
        <v>PAR</v>
      </c>
    </row>
    <row r="8" spans="1:36" ht="57.75" customHeight="1" x14ac:dyDescent="0.25">
      <c r="A8" s="43" t="s">
        <v>75</v>
      </c>
      <c r="B8" s="44" t="str">
        <f>IF(E8="reserved","N/A",IF(AND(Screening!$J$10="No",S8="Ex"),"N/A",IF(AND(Screening!$J$11="No",T8="Ex"),"N/A",IF(AND(Screening!$J$12="No",U8="Ex"),"N/A",IF(AND(Screening!$J$13="No",V8="Ex"),"N/A",IF(AND(Screening!$J$14="No",W8="Ex"),"N/A", IF(AND(Screening!$J$15="No",X8="Ex"),"N/A", IF(AND(Screening!$J$16="No",Y8="Ex"),"N/A", IF(AND(Screening!$J$17="No",Z8="Ex"),"N/A", IF(AND(Screening!$J$18="No",AA8="Ex"),"N/A", IF(AND(Screening!$J$19="No",AB8="Ex"),"N/A", IF(AND(Screening!$J$20="No",AC8="Ex"),"N/A", IF(AND(Screening!$J$21="No",AD8="Ex"),"N/A", IF(AND(Screening!$J$23="No",AE8="Ex"),"N/A", IF(AND(Screening!$J$7="No",AF8="Ex"),"N/A", IF(AND(Screening!$J$6="No",AI8="Ex"),"N/A", IF(AND(Screening!$J$6="Yes",AG8="Ex"),"N/A", IF(AND(Screening!$J$25="Yes",AH8="Ex"),"N/A",  IF(AND(Screening!$J$5="Yes",AJ8="Ex"),"N/A","Inc")))))))))))))))))))</f>
        <v>Inc</v>
      </c>
      <c r="C8" s="43">
        <v>5</v>
      </c>
      <c r="D8" s="44" t="s">
        <v>85</v>
      </c>
      <c r="E8" s="47" t="s">
        <v>86</v>
      </c>
      <c r="F8" s="46"/>
      <c r="G8" s="1" t="str">
        <f t="shared" si="0"/>
        <v>Applicable</v>
      </c>
      <c r="H8" s="120"/>
      <c r="I8" s="120"/>
      <c r="J8" s="120"/>
      <c r="K8" s="120"/>
      <c r="L8" t="str">
        <f t="shared" si="1"/>
        <v>PAR</v>
      </c>
    </row>
    <row r="9" spans="1:36" ht="57.75" customHeight="1" x14ac:dyDescent="0.25">
      <c r="A9" s="43" t="s">
        <v>75</v>
      </c>
      <c r="B9" s="44" t="str">
        <f>IF(E9="reserved","N/A",IF(AND(Screening!$J$10="No",S9="Ex"),"N/A",IF(AND(Screening!$J$11="No",T9="Ex"),"N/A",IF(AND(Screening!$J$12="No",U9="Ex"),"N/A",IF(AND(Screening!$J$13="No",V9="Ex"),"N/A",IF(AND(Screening!$J$14="No",W9="Ex"),"N/A", IF(AND(Screening!$J$15="No",X9="Ex"),"N/A", IF(AND(Screening!$J$16="No",Y9="Ex"),"N/A", IF(AND(Screening!$J$17="No",Z9="Ex"),"N/A", IF(AND(Screening!$J$18="No",AA9="Ex"),"N/A", IF(AND(Screening!$J$19="No",AB9="Ex"),"N/A", IF(AND(Screening!$J$20="No",AC9="Ex"),"N/A", IF(AND(Screening!$J$21="No",AD9="Ex"),"N/A", IF(AND(Screening!$J$23="No",AE9="Ex"),"N/A", IF(AND(Screening!$J$7="No",AF9="Ex"),"N/A", IF(AND(Screening!$J$6="No",AI9="Ex"),"N/A", IF(AND(Screening!$J$6="Yes",AG9="Ex"),"N/A", IF(AND(Screening!$J$25="Yes",AH9="Ex"),"N/A",  IF(AND(Screening!$J$5="Yes",AJ9="Ex"),"N/A","Inc")))))))))))))))))))</f>
        <v>Inc</v>
      </c>
      <c r="C9" s="43">
        <v>6</v>
      </c>
      <c r="D9" s="44" t="s">
        <v>87</v>
      </c>
      <c r="E9" s="47" t="s">
        <v>88</v>
      </c>
      <c r="F9" s="46"/>
      <c r="G9" s="1" t="str">
        <f t="shared" si="0"/>
        <v>Applicable</v>
      </c>
      <c r="H9" s="120"/>
      <c r="I9" s="120"/>
      <c r="J9" s="120"/>
      <c r="K9" s="120"/>
      <c r="L9" t="str">
        <f t="shared" si="1"/>
        <v>PAR</v>
      </c>
    </row>
    <row r="10" spans="1:36" ht="57.75" customHeight="1" x14ac:dyDescent="0.25">
      <c r="A10" s="43" t="s">
        <v>75</v>
      </c>
      <c r="B10" s="44" t="str">
        <f>IF(E10="reserved","N/A",IF(AND(Screening!$J$10="No",S10="Ex"),"N/A",IF(AND(Screening!$J$11="No",T10="Ex"),"N/A",IF(AND(Screening!$J$12="No",U10="Ex"),"N/A",IF(AND(Screening!$J$13="No",V10="Ex"),"N/A",IF(AND(Screening!$J$14="No",W10="Ex"),"N/A", IF(AND(Screening!$J$15="No",X10="Ex"),"N/A", IF(AND(Screening!$J$16="No",Y10="Ex"),"N/A", IF(AND(Screening!$J$17="No",Z10="Ex"),"N/A", IF(AND(Screening!$J$18="No",AA10="Ex"),"N/A", IF(AND(Screening!$J$19="No",AB10="Ex"),"N/A", IF(AND(Screening!$J$20="No",AC10="Ex"),"N/A", IF(AND(Screening!$J$21="No",AD10="Ex"),"N/A", IF(AND(Screening!$J$23="No",AE10="Ex"),"N/A", IF(AND(Screening!$J$7="No",AF10="Ex"),"N/A", IF(AND(Screening!$J$6="No",AI10="Ex"),"N/A", IF(AND(Screening!$J$6="Yes",AG10="Ex"),"N/A", IF(AND(Screening!$J$25="Yes",AH10="Ex"),"N/A",  IF(AND(Screening!$J$5="Yes",AJ10="Ex"),"N/A","Inc")))))))))))))))))))</f>
        <v>Inc</v>
      </c>
      <c r="C10" s="43">
        <v>7</v>
      </c>
      <c r="D10" s="44" t="s">
        <v>89</v>
      </c>
      <c r="E10" s="47" t="s">
        <v>90</v>
      </c>
      <c r="F10" s="46"/>
      <c r="G10" s="1" t="str">
        <f t="shared" si="0"/>
        <v>Applicable</v>
      </c>
      <c r="H10" s="120"/>
      <c r="I10" s="120"/>
      <c r="J10" s="120"/>
      <c r="K10" s="120"/>
      <c r="L10" t="str">
        <f t="shared" si="1"/>
        <v>PAR</v>
      </c>
    </row>
    <row r="11" spans="1:36" ht="57.75" customHeight="1" x14ac:dyDescent="0.25">
      <c r="A11" s="43" t="s">
        <v>75</v>
      </c>
      <c r="B11" s="44" t="str">
        <f>IF(E11="reserved","N/A",IF(AND(Screening!$J$10="No",S11="Ex"),"N/A",IF(AND(Screening!$J$11="No",T11="Ex"),"N/A",IF(AND(Screening!$J$12="No",U11="Ex"),"N/A",IF(AND(Screening!$J$13="No",V11="Ex"),"N/A",IF(AND(Screening!$J$14="No",W11="Ex"),"N/A", IF(AND(Screening!$J$15="No",X11="Ex"),"N/A", IF(AND(Screening!$J$16="No",Y11="Ex"),"N/A", IF(AND(Screening!$J$17="No",Z11="Ex"),"N/A", IF(AND(Screening!$J$18="No",AA11="Ex"),"N/A", IF(AND(Screening!$J$19="No",AB11="Ex"),"N/A", IF(AND(Screening!$J$20="No",AC11="Ex"),"N/A", IF(AND(Screening!$J$21="No",AD11="Ex"),"N/A", IF(AND(Screening!$J$23="No",AE11="Ex"),"N/A", IF(AND(Screening!$J$7="No",AF11="Ex"),"N/A", IF(AND(Screening!$J$6="No",AI11="Ex"),"N/A", IF(AND(Screening!$J$6="Yes",AG11="Ex"),"N/A", IF(AND(Screening!$J$25="Yes",AH11="Ex"),"N/A",  IF(AND(Screening!$J$5="Yes",AJ11="Ex"),"N/A","Inc")))))))))))))))))))</f>
        <v>Inc</v>
      </c>
      <c r="C11" s="43">
        <v>8</v>
      </c>
      <c r="D11" s="44" t="s">
        <v>91</v>
      </c>
      <c r="E11" s="47" t="s">
        <v>92</v>
      </c>
      <c r="F11" s="46"/>
      <c r="G11" s="1" t="str">
        <f t="shared" si="0"/>
        <v>Applicable</v>
      </c>
      <c r="H11" s="120"/>
      <c r="I11" s="120"/>
      <c r="J11" s="120"/>
      <c r="K11" s="120"/>
      <c r="L11" t="str">
        <f t="shared" si="1"/>
        <v>PAR</v>
      </c>
    </row>
    <row r="12" spans="1:36" ht="57.75" customHeight="1" x14ac:dyDescent="0.25">
      <c r="A12" s="43" t="s">
        <v>75</v>
      </c>
      <c r="B12" s="44" t="str">
        <f>IF(E12="reserved","N/A",IF(AND(Screening!$J$10="No",S12="Ex"),"N/A",IF(AND(Screening!$J$11="No",T12="Ex"),"N/A",IF(AND(Screening!$J$12="No",U12="Ex"),"N/A",IF(AND(Screening!$J$13="No",V12="Ex"),"N/A",IF(AND(Screening!$J$14="No",W12="Ex"),"N/A", IF(AND(Screening!$J$15="No",X12="Ex"),"N/A", IF(AND(Screening!$J$16="No",Y12="Ex"),"N/A", IF(AND(Screening!$J$17="No",Z12="Ex"),"N/A", IF(AND(Screening!$J$18="No",AA12="Ex"),"N/A", IF(AND(Screening!$J$19="No",AB12="Ex"),"N/A", IF(AND(Screening!$J$20="No",AC12="Ex"),"N/A", IF(AND(Screening!$J$21="No",AD12="Ex"),"N/A", IF(AND(Screening!$J$23="No",AE12="Ex"),"N/A", IF(AND(Screening!$J$7="No",AF12="Ex"),"N/A", IF(AND(Screening!$J$6="No",AI12="Ex"),"N/A", IF(AND(Screening!$J$6="Yes",AG12="Ex"),"N/A", IF(AND(Screening!$J$25="Yes",AH12="Ex"),"N/A",  IF(AND(Screening!$J$5="Yes",AJ12="Ex"),"N/A","Inc")))))))))))))))))))</f>
        <v>Inc</v>
      </c>
      <c r="C12" s="43">
        <v>9</v>
      </c>
      <c r="D12" s="44" t="s">
        <v>93</v>
      </c>
      <c r="E12" s="47" t="s">
        <v>94</v>
      </c>
      <c r="F12" s="46"/>
      <c r="G12" s="1" t="str">
        <f t="shared" si="0"/>
        <v>Applicable</v>
      </c>
      <c r="H12" s="120"/>
      <c r="I12" s="120"/>
      <c r="J12" s="120"/>
      <c r="K12" s="120"/>
      <c r="L12" t="str">
        <f t="shared" si="1"/>
        <v>PAR</v>
      </c>
    </row>
    <row r="13" spans="1:36" ht="57.75" customHeight="1" x14ac:dyDescent="0.25">
      <c r="A13" s="43" t="s">
        <v>75</v>
      </c>
      <c r="B13" s="44" t="str">
        <f>IF(E13="reserved","N/A",IF(AND(Screening!$J$10="No",S13="Ex"),"N/A",IF(AND(Screening!$J$11="No",T13="Ex"),"N/A",IF(AND(Screening!$J$12="No",U13="Ex"),"N/A",IF(AND(Screening!$J$13="No",V13="Ex"),"N/A",IF(AND(Screening!$J$14="No",W13="Ex"),"N/A", IF(AND(Screening!$J$15="No",X13="Ex"),"N/A", IF(AND(Screening!$J$16="No",Y13="Ex"),"N/A", IF(AND(Screening!$J$17="No",Z13="Ex"),"N/A", IF(AND(Screening!$J$18="No",AA13="Ex"),"N/A", IF(AND(Screening!$J$19="No",AB13="Ex"),"N/A", IF(AND(Screening!$J$20="No",AC13="Ex"),"N/A", IF(AND(Screening!$J$21="No",AD13="Ex"),"N/A", IF(AND(Screening!$J$23="No",AE13="Ex"),"N/A", IF(AND(Screening!$J$7="No",AF13="Ex"),"N/A", IF(AND(Screening!$J$6="No",AI13="Ex"),"N/A", IF(AND(Screening!$J$6="Yes",AG13="Ex"),"N/A", IF(AND(Screening!$J$25="Yes",AH13="Ex"),"N/A",  IF(AND(Screening!$J$5="Yes",AJ13="Ex"),"N/A","Inc")))))))))))))))))))</f>
        <v>Inc</v>
      </c>
      <c r="C13" s="43">
        <v>10</v>
      </c>
      <c r="D13" s="44" t="s">
        <v>95</v>
      </c>
      <c r="E13" s="45" t="s">
        <v>96</v>
      </c>
      <c r="F13" s="46" t="s">
        <v>97</v>
      </c>
      <c r="G13" s="1" t="str">
        <f t="shared" si="0"/>
        <v>Applicable</v>
      </c>
      <c r="H13" s="120"/>
      <c r="I13" s="120"/>
      <c r="J13" s="120"/>
      <c r="K13" s="120"/>
      <c r="L13" t="str">
        <f t="shared" si="1"/>
        <v>PAR</v>
      </c>
    </row>
    <row r="14" spans="1:36" ht="57.75" customHeight="1" x14ac:dyDescent="0.25">
      <c r="A14" s="43" t="s">
        <v>75</v>
      </c>
      <c r="B14" s="44" t="str">
        <f>IF(E14="reserved","N/A",IF(AND(Screening!$J$10="No",S14="Ex"),"N/A",IF(AND(Screening!$J$11="No",T14="Ex"),"N/A",IF(AND(Screening!$J$12="No",U14="Ex"),"N/A",IF(AND(Screening!$J$13="No",V14="Ex"),"N/A",IF(AND(Screening!$J$14="No",W14="Ex"),"N/A", IF(AND(Screening!$J$15="No",X14="Ex"),"N/A", IF(AND(Screening!$J$16="No",Y14="Ex"),"N/A", IF(AND(Screening!$J$17="No",Z14="Ex"),"N/A", IF(AND(Screening!$J$18="No",AA14="Ex"),"N/A", IF(AND(Screening!$J$19="No",AB14="Ex"),"N/A", IF(AND(Screening!$J$20="No",AC14="Ex"),"N/A", IF(AND(Screening!$J$21="No",AD14="Ex"),"N/A", IF(AND(Screening!$J$23="No",AE14="Ex"),"N/A", IF(AND(Screening!$J$7="No",AF14="Ex"),"N/A", IF(AND(Screening!$J$6="No",AI14="Ex"),"N/A", IF(AND(Screening!$J$6="Yes",AG14="Ex"),"N/A", IF(AND(Screening!$J$25="Yes",AH14="Ex"),"N/A",  IF(AND(Screening!$J$5="Yes",AJ14="Ex"),"N/A","Inc")))))))))))))))))))</f>
        <v>Inc</v>
      </c>
      <c r="C14" s="43">
        <v>11</v>
      </c>
      <c r="D14" s="44" t="s">
        <v>98</v>
      </c>
      <c r="E14" s="45" t="s">
        <v>99</v>
      </c>
      <c r="F14" s="46" t="s">
        <v>100</v>
      </c>
      <c r="G14" s="1" t="str">
        <f t="shared" si="0"/>
        <v>Applicable</v>
      </c>
      <c r="H14" s="120"/>
      <c r="I14" s="120"/>
      <c r="J14" s="120"/>
      <c r="K14" s="120"/>
      <c r="L14" t="str">
        <f t="shared" si="1"/>
        <v>PAR</v>
      </c>
    </row>
    <row r="15" spans="1:36" ht="57.75" customHeight="1" x14ac:dyDescent="0.25">
      <c r="A15" s="43" t="s">
        <v>75</v>
      </c>
      <c r="B15" s="44" t="str">
        <f>IF(E15="reserved","N/A",IF(AND(Screening!$J$10="No",S15="Ex"),"N/A",IF(AND(Screening!$J$11="No",T15="Ex"),"N/A",IF(AND(Screening!$J$12="No",U15="Ex"),"N/A",IF(AND(Screening!$J$13="No",V15="Ex"),"N/A",IF(AND(Screening!$J$14="No",W15="Ex"),"N/A", IF(AND(Screening!$J$15="No",X15="Ex"),"N/A", IF(AND(Screening!$J$16="No",Y15="Ex"),"N/A", IF(AND(Screening!$J$17="No",Z15="Ex"),"N/A", IF(AND(Screening!$J$18="No",AA15="Ex"),"N/A", IF(AND(Screening!$J$19="No",AB15="Ex"),"N/A", IF(AND(Screening!$J$20="No",AC15="Ex"),"N/A", IF(AND(Screening!$J$21="No",AD15="Ex"),"N/A", IF(AND(Screening!$J$23="No",AE15="Ex"),"N/A", IF(AND(Screening!$J$7="No",AF15="Ex"),"N/A", IF(AND(Screening!$J$6="No",AI15="Ex"),"N/A", IF(AND(Screening!$J$6="Yes",AG15="Ex"),"N/A", IF(AND(Screening!$J$25="Yes",AH15="Ex"),"N/A",  IF(AND(Screening!$J$5="Yes",AJ15="Ex"),"N/A","Inc")))))))))))))))))))</f>
        <v>Inc</v>
      </c>
      <c r="C15" s="43">
        <v>12</v>
      </c>
      <c r="D15" s="44" t="s">
        <v>101</v>
      </c>
      <c r="E15" s="47" t="s">
        <v>102</v>
      </c>
      <c r="F15" s="46"/>
      <c r="G15" s="1" t="str">
        <f t="shared" si="0"/>
        <v>Applicable</v>
      </c>
      <c r="H15" s="120"/>
      <c r="I15" s="120"/>
      <c r="J15" s="120"/>
      <c r="K15" s="120"/>
      <c r="L15" t="str">
        <f t="shared" si="1"/>
        <v>PAR</v>
      </c>
    </row>
    <row r="16" spans="1:36" ht="57.75" customHeight="1" x14ac:dyDescent="0.25">
      <c r="A16" s="43" t="s">
        <v>75</v>
      </c>
      <c r="B16" s="44" t="str">
        <f>IF(E16="reserved","N/A",IF(AND(Screening!$J$10="No",S16="Ex"),"N/A",IF(AND(Screening!$J$11="No",T16="Ex"),"N/A",IF(AND(Screening!$J$12="No",U16="Ex"),"N/A",IF(AND(Screening!$J$13="No",V16="Ex"),"N/A",IF(AND(Screening!$J$14="No",W16="Ex"),"N/A", IF(AND(Screening!$J$15="No",X16="Ex"),"N/A", IF(AND(Screening!$J$16="No",Y16="Ex"),"N/A", IF(AND(Screening!$J$17="No",Z16="Ex"),"N/A", IF(AND(Screening!$J$18="No",AA16="Ex"),"N/A", IF(AND(Screening!$J$19="No",AB16="Ex"),"N/A", IF(AND(Screening!$J$20="No",AC16="Ex"),"N/A", IF(AND(Screening!$J$21="No",AD16="Ex"),"N/A", IF(AND(Screening!$J$23="No",AE16="Ex"),"N/A", IF(AND(Screening!$J$7="No",AF16="Ex"),"N/A", IF(AND(Screening!$J$6="No",AI16="Ex"),"N/A", IF(AND(Screening!$J$6="Yes",AG16="Ex"),"N/A", IF(AND(Screening!$J$25="Yes",AH16="Ex"),"N/A",  IF(AND(Screening!$J$5="Yes",AJ16="Ex"),"N/A","Inc")))))))))))))))))))</f>
        <v>Inc</v>
      </c>
      <c r="C16" s="43">
        <v>13</v>
      </c>
      <c r="D16" s="44" t="s">
        <v>103</v>
      </c>
      <c r="E16" s="47" t="s">
        <v>104</v>
      </c>
      <c r="F16" s="46"/>
      <c r="G16" s="1" t="str">
        <f t="shared" si="0"/>
        <v>Applicable</v>
      </c>
      <c r="H16" s="120"/>
      <c r="I16" s="120"/>
      <c r="J16" s="120"/>
      <c r="K16" s="120"/>
      <c r="L16" t="str">
        <f t="shared" si="1"/>
        <v>PAR</v>
      </c>
    </row>
    <row r="17" spans="1:12" ht="57.75" customHeight="1" x14ac:dyDescent="0.25">
      <c r="A17" s="43" t="s">
        <v>75</v>
      </c>
      <c r="B17" s="44" t="str">
        <f>IF(E17="reserved","N/A",IF(AND(Screening!$J$10="No",S17="Ex"),"N/A",IF(AND(Screening!$J$11="No",T17="Ex"),"N/A",IF(AND(Screening!$J$12="No",U17="Ex"),"N/A",IF(AND(Screening!$J$13="No",V17="Ex"),"N/A",IF(AND(Screening!$J$14="No",W17="Ex"),"N/A", IF(AND(Screening!$J$15="No",X17="Ex"),"N/A", IF(AND(Screening!$J$16="No",Y17="Ex"),"N/A", IF(AND(Screening!$J$17="No",Z17="Ex"),"N/A", IF(AND(Screening!$J$18="No",AA17="Ex"),"N/A", IF(AND(Screening!$J$19="No",AB17="Ex"),"N/A", IF(AND(Screening!$J$20="No",AC17="Ex"),"N/A", IF(AND(Screening!$J$21="No",AD17="Ex"),"N/A", IF(AND(Screening!$J$23="No",AE17="Ex"),"N/A", IF(AND(Screening!$J$7="No",AF17="Ex"),"N/A", IF(AND(Screening!$J$6="No",AI17="Ex"),"N/A", IF(AND(Screening!$J$6="Yes",AG17="Ex"),"N/A", IF(AND(Screening!$J$25="Yes",AH17="Ex"),"N/A",  IF(AND(Screening!$J$5="Yes",AJ17="Ex"),"N/A","Inc")))))))))))))))))))</f>
        <v>Inc</v>
      </c>
      <c r="C17" s="43">
        <v>14</v>
      </c>
      <c r="D17" s="44" t="s">
        <v>105</v>
      </c>
      <c r="E17" s="47" t="s">
        <v>106</v>
      </c>
      <c r="F17" s="46"/>
      <c r="G17" s="1" t="str">
        <f t="shared" si="0"/>
        <v>Applicable</v>
      </c>
      <c r="H17" s="120"/>
      <c r="I17" s="120"/>
      <c r="J17" s="120"/>
      <c r="K17" s="120"/>
      <c r="L17" t="str">
        <f t="shared" si="1"/>
        <v>PAR</v>
      </c>
    </row>
    <row r="18" spans="1:12" ht="57.75" customHeight="1" x14ac:dyDescent="0.25">
      <c r="A18" s="43" t="s">
        <v>75</v>
      </c>
      <c r="B18" s="44" t="str">
        <f>IF(E18="reserved","N/A",IF(AND(Screening!$J$10="No",S18="Ex"),"N/A",IF(AND(Screening!$J$11="No",T18="Ex"),"N/A",IF(AND(Screening!$J$12="No",U18="Ex"),"N/A",IF(AND(Screening!$J$13="No",V18="Ex"),"N/A",IF(AND(Screening!$J$14="No",W18="Ex"),"N/A", IF(AND(Screening!$J$15="No",X18="Ex"),"N/A", IF(AND(Screening!$J$16="No",Y18="Ex"),"N/A", IF(AND(Screening!$J$17="No",Z18="Ex"),"N/A", IF(AND(Screening!$J$18="No",AA18="Ex"),"N/A", IF(AND(Screening!$J$19="No",AB18="Ex"),"N/A", IF(AND(Screening!$J$20="No",AC18="Ex"),"N/A", IF(AND(Screening!$J$21="No",AD18="Ex"),"N/A", IF(AND(Screening!$J$23="No",AE18="Ex"),"N/A", IF(AND(Screening!$J$7="No",AF18="Ex"),"N/A", IF(AND(Screening!$J$6="No",AI18="Ex"),"N/A", IF(AND(Screening!$J$6="Yes",AG18="Ex"),"N/A", IF(AND(Screening!$J$25="Yes",AH18="Ex"),"N/A",  IF(AND(Screening!$J$5="Yes",AJ18="Ex"),"N/A","Inc")))))))))))))))))))</f>
        <v>Inc</v>
      </c>
      <c r="C18" s="43">
        <v>15</v>
      </c>
      <c r="D18" s="44" t="s">
        <v>107</v>
      </c>
      <c r="E18" s="47" t="s">
        <v>108</v>
      </c>
      <c r="F18" s="46"/>
      <c r="G18" s="1" t="str">
        <f t="shared" si="0"/>
        <v>Applicable</v>
      </c>
      <c r="H18" s="120"/>
      <c r="I18" s="120"/>
      <c r="J18" s="120"/>
      <c r="K18" s="120"/>
      <c r="L18" t="str">
        <f t="shared" si="1"/>
        <v>PAR</v>
      </c>
    </row>
    <row r="19" spans="1:12" ht="57.75" customHeight="1" x14ac:dyDescent="0.25">
      <c r="A19" s="43" t="s">
        <v>75</v>
      </c>
      <c r="B19" s="44" t="str">
        <f>IF(E19="reserved","N/A",IF(AND(Screening!$J$10="No",S19="Ex"),"N/A",IF(AND(Screening!$J$11="No",T19="Ex"),"N/A",IF(AND(Screening!$J$12="No",U19="Ex"),"N/A",IF(AND(Screening!$J$13="No",V19="Ex"),"N/A",IF(AND(Screening!$J$14="No",W19="Ex"),"N/A", IF(AND(Screening!$J$15="No",X19="Ex"),"N/A", IF(AND(Screening!$J$16="No",Y19="Ex"),"N/A", IF(AND(Screening!$J$17="No",Z19="Ex"),"N/A", IF(AND(Screening!$J$18="No",AA19="Ex"),"N/A", IF(AND(Screening!$J$19="No",AB19="Ex"),"N/A", IF(AND(Screening!$J$20="No",AC19="Ex"),"N/A", IF(AND(Screening!$J$21="No",AD19="Ex"),"N/A", IF(AND(Screening!$J$23="No",AE19="Ex"),"N/A", IF(AND(Screening!$J$7="No",AF19="Ex"),"N/A", IF(AND(Screening!$J$6="No",AI19="Ex"),"N/A", IF(AND(Screening!$J$6="Yes",AG19="Ex"),"N/A", IF(AND(Screening!$J$25="Yes",AH19="Ex"),"N/A",  IF(AND(Screening!$J$5="Yes",AJ19="Ex"),"N/A","Inc")))))))))))))))))))</f>
        <v>Inc</v>
      </c>
      <c r="C19" s="43">
        <v>16</v>
      </c>
      <c r="D19" s="44" t="s">
        <v>109</v>
      </c>
      <c r="E19" s="47" t="s">
        <v>110</v>
      </c>
      <c r="F19" s="46"/>
      <c r="G19" s="1" t="str">
        <f t="shared" si="0"/>
        <v>Applicable</v>
      </c>
      <c r="H19" s="120"/>
      <c r="I19" s="120"/>
      <c r="J19" s="120"/>
      <c r="K19" s="120"/>
      <c r="L19" t="str">
        <f t="shared" si="1"/>
        <v>PAR</v>
      </c>
    </row>
    <row r="20" spans="1:12" ht="57.75" customHeight="1" x14ac:dyDescent="0.25">
      <c r="A20" s="43" t="s">
        <v>75</v>
      </c>
      <c r="B20" s="44" t="str">
        <f>IF(E20="reserved","N/A",IF(AND(Screening!$J$10="No",S20="Ex"),"N/A",IF(AND(Screening!$J$11="No",T20="Ex"),"N/A",IF(AND(Screening!$J$12="No",U20="Ex"),"N/A",IF(AND(Screening!$J$13="No",V20="Ex"),"N/A",IF(AND(Screening!$J$14="No",W20="Ex"),"N/A", IF(AND(Screening!$J$15="No",X20="Ex"),"N/A", IF(AND(Screening!$J$16="No",Y20="Ex"),"N/A", IF(AND(Screening!$J$17="No",Z20="Ex"),"N/A", IF(AND(Screening!$J$18="No",AA20="Ex"),"N/A", IF(AND(Screening!$J$19="No",AB20="Ex"),"N/A", IF(AND(Screening!$J$20="No",AC20="Ex"),"N/A", IF(AND(Screening!$J$21="No",AD20="Ex"),"N/A", IF(AND(Screening!$J$23="No",AE20="Ex"),"N/A", IF(AND(Screening!$J$7="No",AF20="Ex"),"N/A", IF(AND(Screening!$J$6="No",AI20="Ex"),"N/A", IF(AND(Screening!$J$6="Yes",AG20="Ex"),"N/A", IF(AND(Screening!$J$25="Yes",AH20="Ex"),"N/A",  IF(AND(Screening!$J$5="Yes",AJ20="Ex"),"N/A","Inc")))))))))))))))))))</f>
        <v>Inc</v>
      </c>
      <c r="C20" s="43">
        <v>17</v>
      </c>
      <c r="D20" s="44" t="s">
        <v>111</v>
      </c>
      <c r="E20" s="45" t="s">
        <v>112</v>
      </c>
      <c r="F20" s="46" t="s">
        <v>113</v>
      </c>
      <c r="G20" s="1" t="str">
        <f t="shared" si="0"/>
        <v>Applicable</v>
      </c>
      <c r="H20" s="120"/>
      <c r="I20" s="120"/>
      <c r="J20" s="120"/>
      <c r="K20" s="120"/>
      <c r="L20" t="str">
        <f t="shared" si="1"/>
        <v>PAR</v>
      </c>
    </row>
    <row r="21" spans="1:12" ht="57.75" customHeight="1" x14ac:dyDescent="0.25">
      <c r="A21" s="43" t="s">
        <v>75</v>
      </c>
      <c r="B21" s="44" t="str">
        <f>IF(E21="reserved","N/A",IF(AND(Screening!$J$10="No",S21="Ex"),"N/A",IF(AND(Screening!$J$11="No",T21="Ex"),"N/A",IF(AND(Screening!$J$12="No",U21="Ex"),"N/A",IF(AND(Screening!$J$13="No",V21="Ex"),"N/A",IF(AND(Screening!$J$14="No",W21="Ex"),"N/A", IF(AND(Screening!$J$15="No",X21="Ex"),"N/A", IF(AND(Screening!$J$16="No",Y21="Ex"),"N/A", IF(AND(Screening!$J$17="No",Z21="Ex"),"N/A", IF(AND(Screening!$J$18="No",AA21="Ex"),"N/A", IF(AND(Screening!$J$19="No",AB21="Ex"),"N/A", IF(AND(Screening!$J$20="No",AC21="Ex"),"N/A", IF(AND(Screening!$J$21="No",AD21="Ex"),"N/A", IF(AND(Screening!$J$23="No",AE21="Ex"),"N/A", IF(AND(Screening!$J$7="No",AF21="Ex"),"N/A", IF(AND(Screening!$J$6="No",AI21="Ex"),"N/A", IF(AND(Screening!$J$6="Yes",AG21="Ex"),"N/A", IF(AND(Screening!$J$25="Yes",AH21="Ex"),"N/A",  IF(AND(Screening!$J$5="Yes",AJ21="Ex"),"N/A","Inc")))))))))))))))))))</f>
        <v>Inc</v>
      </c>
      <c r="C21" s="43">
        <v>18</v>
      </c>
      <c r="D21" s="44" t="s">
        <v>114</v>
      </c>
      <c r="E21" s="47" t="s">
        <v>115</v>
      </c>
      <c r="F21" s="46"/>
      <c r="G21" s="1" t="str">
        <f t="shared" si="0"/>
        <v>Applicable</v>
      </c>
      <c r="H21" s="120"/>
      <c r="I21" s="120"/>
      <c r="J21" s="120"/>
      <c r="K21" s="120"/>
      <c r="L21" t="str">
        <f t="shared" si="1"/>
        <v>PAR</v>
      </c>
    </row>
    <row r="22" spans="1:12" ht="57.75" customHeight="1" x14ac:dyDescent="0.25">
      <c r="A22" s="43" t="s">
        <v>75</v>
      </c>
      <c r="B22" s="44" t="str">
        <f>IF(E22="reserved","N/A",IF(AND(Screening!$J$10="No",S22="Ex"),"N/A",IF(AND(Screening!$J$11="No",T22="Ex"),"N/A",IF(AND(Screening!$J$12="No",U22="Ex"),"N/A",IF(AND(Screening!$J$13="No",V22="Ex"),"N/A",IF(AND(Screening!$J$14="No",W22="Ex"),"N/A", IF(AND(Screening!$J$15="No",X22="Ex"),"N/A", IF(AND(Screening!$J$16="No",Y22="Ex"),"N/A", IF(AND(Screening!$J$17="No",Z22="Ex"),"N/A", IF(AND(Screening!$J$18="No",AA22="Ex"),"N/A", IF(AND(Screening!$J$19="No",AB22="Ex"),"N/A", IF(AND(Screening!$J$20="No",AC22="Ex"),"N/A", IF(AND(Screening!$J$21="No",AD22="Ex"),"N/A", IF(AND(Screening!$J$23="No",AE22="Ex"),"N/A", IF(AND(Screening!$J$7="No",AF22="Ex"),"N/A", IF(AND(Screening!$J$6="No",AI22="Ex"),"N/A", IF(AND(Screening!$J$6="Yes",AG22="Ex"),"N/A", IF(AND(Screening!$J$25="Yes",AH22="Ex"),"N/A",  IF(AND(Screening!$J$5="Yes",AJ22="Ex"),"N/A","Inc")))))))))))))))))))</f>
        <v>Inc</v>
      </c>
      <c r="C22" s="43">
        <v>19</v>
      </c>
      <c r="D22" s="44" t="s">
        <v>116</v>
      </c>
      <c r="E22" s="47" t="s">
        <v>117</v>
      </c>
      <c r="F22" s="46"/>
      <c r="G22" s="1" t="str">
        <f t="shared" si="0"/>
        <v>Applicable</v>
      </c>
      <c r="H22" s="120"/>
      <c r="I22" s="120"/>
      <c r="J22" s="120"/>
      <c r="K22" s="120"/>
      <c r="L22" t="str">
        <f t="shared" si="1"/>
        <v>PAR</v>
      </c>
    </row>
    <row r="23" spans="1:12" ht="57.75" customHeight="1" x14ac:dyDescent="0.25">
      <c r="A23" s="43" t="s">
        <v>75</v>
      </c>
      <c r="B23" s="44" t="str">
        <f>IF(E23="reserved","N/A",IF(AND(Screening!$J$10="No",S23="Ex"),"N/A",IF(AND(Screening!$J$11="No",T23="Ex"),"N/A",IF(AND(Screening!$J$12="No",U23="Ex"),"N/A",IF(AND(Screening!$J$13="No",V23="Ex"),"N/A",IF(AND(Screening!$J$14="No",W23="Ex"),"N/A", IF(AND(Screening!$J$15="No",X23="Ex"),"N/A", IF(AND(Screening!$J$16="No",Y23="Ex"),"N/A", IF(AND(Screening!$J$17="No",Z23="Ex"),"N/A", IF(AND(Screening!$J$18="No",AA23="Ex"),"N/A", IF(AND(Screening!$J$19="No",AB23="Ex"),"N/A", IF(AND(Screening!$J$20="No",AC23="Ex"),"N/A", IF(AND(Screening!$J$21="No",AD23="Ex"),"N/A", IF(AND(Screening!$J$23="No",AE23="Ex"),"N/A", IF(AND(Screening!$J$7="No",AF23="Ex"),"N/A", IF(AND(Screening!$J$6="No",AI23="Ex"),"N/A", IF(AND(Screening!$J$6="Yes",AG23="Ex"),"N/A", IF(AND(Screening!$J$25="Yes",AH23="Ex"),"N/A",  IF(AND(Screening!$J$5="Yes",AJ23="Ex"),"N/A","Inc")))))))))))))))))))</f>
        <v>Inc</v>
      </c>
      <c r="C23" s="43">
        <v>20</v>
      </c>
      <c r="D23" s="44" t="s">
        <v>118</v>
      </c>
      <c r="E23" s="47" t="s">
        <v>119</v>
      </c>
      <c r="F23" s="46"/>
      <c r="G23" s="1" t="str">
        <f t="shared" si="0"/>
        <v>Applicable</v>
      </c>
      <c r="H23" s="120"/>
      <c r="I23" s="120"/>
      <c r="J23" s="120"/>
      <c r="K23" s="120"/>
      <c r="L23" t="str">
        <f t="shared" si="1"/>
        <v>PAR</v>
      </c>
    </row>
    <row r="24" spans="1:12" ht="57.75" customHeight="1" x14ac:dyDescent="0.25">
      <c r="A24" s="43" t="s">
        <v>75</v>
      </c>
      <c r="B24" s="44" t="str">
        <f>IF(E24="reserved","N/A",IF(AND(Screening!$J$10="No",S24="Ex"),"N/A",IF(AND(Screening!$J$11="No",T24="Ex"),"N/A",IF(AND(Screening!$J$12="No",U24="Ex"),"N/A",IF(AND(Screening!$J$13="No",V24="Ex"),"N/A",IF(AND(Screening!$J$14="No",W24="Ex"),"N/A", IF(AND(Screening!$J$15="No",X24="Ex"),"N/A", IF(AND(Screening!$J$16="No",Y24="Ex"),"N/A", IF(AND(Screening!$J$17="No",Z24="Ex"),"N/A", IF(AND(Screening!$J$18="No",AA24="Ex"),"N/A", IF(AND(Screening!$J$19="No",AB24="Ex"),"N/A", IF(AND(Screening!$J$20="No",AC24="Ex"),"N/A", IF(AND(Screening!$J$21="No",AD24="Ex"),"N/A", IF(AND(Screening!$J$23="No",AE24="Ex"),"N/A", IF(AND(Screening!$J$7="No",AF24="Ex"),"N/A", IF(AND(Screening!$J$6="No",AI24="Ex"),"N/A", IF(AND(Screening!$J$6="Yes",AG24="Ex"),"N/A", IF(AND(Screening!$J$25="Yes",AH24="Ex"),"N/A",  IF(AND(Screening!$J$5="Yes",AJ24="Ex"),"N/A","Inc")))))))))))))))))))</f>
        <v>Inc</v>
      </c>
      <c r="C24" s="43">
        <v>21</v>
      </c>
      <c r="D24" s="44" t="s">
        <v>120</v>
      </c>
      <c r="E24" s="47" t="s">
        <v>121</v>
      </c>
      <c r="F24" s="46"/>
      <c r="G24" s="1" t="str">
        <f t="shared" si="0"/>
        <v>Applicable</v>
      </c>
      <c r="H24" s="120"/>
      <c r="I24" s="120"/>
      <c r="J24" s="120"/>
      <c r="K24" s="120"/>
      <c r="L24" t="str">
        <f t="shared" si="1"/>
        <v>PAR</v>
      </c>
    </row>
    <row r="25" spans="1:12" ht="57.75" customHeight="1" x14ac:dyDescent="0.25">
      <c r="A25" s="43" t="s">
        <v>75</v>
      </c>
      <c r="B25" s="44" t="str">
        <f>IF(E25="reserved","N/A",IF(AND(Screening!$J$10="No",S25="Ex"),"N/A",IF(AND(Screening!$J$11="No",T25="Ex"),"N/A",IF(AND(Screening!$J$12="No",U25="Ex"),"N/A",IF(AND(Screening!$J$13="No",V25="Ex"),"N/A",IF(AND(Screening!$J$14="No",W25="Ex"),"N/A", IF(AND(Screening!$J$15="No",X25="Ex"),"N/A", IF(AND(Screening!$J$16="No",Y25="Ex"),"N/A", IF(AND(Screening!$J$17="No",Z25="Ex"),"N/A", IF(AND(Screening!$J$18="No",AA25="Ex"),"N/A", IF(AND(Screening!$J$19="No",AB25="Ex"),"N/A", IF(AND(Screening!$J$20="No",AC25="Ex"),"N/A", IF(AND(Screening!$J$21="No",AD25="Ex"),"N/A", IF(AND(Screening!$J$23="No",AE25="Ex"),"N/A", IF(AND(Screening!$J$7="No",AF25="Ex"),"N/A", IF(AND(Screening!$J$6="No",AI25="Ex"),"N/A", IF(AND(Screening!$J$6="Yes",AG25="Ex"),"N/A", IF(AND(Screening!$J$25="Yes",AH25="Ex"),"N/A",  IF(AND(Screening!$J$5="Yes",AJ25="Ex"),"N/A","Inc")))))))))))))))))))</f>
        <v>Inc</v>
      </c>
      <c r="C25" s="43">
        <v>22</v>
      </c>
      <c r="D25" s="44" t="s">
        <v>122</v>
      </c>
      <c r="E25" s="47" t="s">
        <v>123</v>
      </c>
      <c r="F25" s="46"/>
      <c r="G25" s="1" t="str">
        <f t="shared" si="0"/>
        <v>Applicable</v>
      </c>
      <c r="H25" s="120"/>
      <c r="I25" s="120"/>
      <c r="J25" s="120"/>
      <c r="K25" s="120"/>
      <c r="L25" t="str">
        <f t="shared" si="1"/>
        <v>PAR</v>
      </c>
    </row>
    <row r="26" spans="1:12" ht="57.75" customHeight="1" x14ac:dyDescent="0.25">
      <c r="A26" s="43" t="s">
        <v>75</v>
      </c>
      <c r="B26" s="44" t="str">
        <f>IF(E26="reserved","N/A",IF(AND(Screening!$J$10="No",S26="Ex"),"N/A",IF(AND(Screening!$J$11="No",T26="Ex"),"N/A",IF(AND(Screening!$J$12="No",U26="Ex"),"N/A",IF(AND(Screening!$J$13="No",V26="Ex"),"N/A",IF(AND(Screening!$J$14="No",W26="Ex"),"N/A", IF(AND(Screening!$J$15="No",X26="Ex"),"N/A", IF(AND(Screening!$J$16="No",Y26="Ex"),"N/A", IF(AND(Screening!$J$17="No",Z26="Ex"),"N/A", IF(AND(Screening!$J$18="No",AA26="Ex"),"N/A", IF(AND(Screening!$J$19="No",AB26="Ex"),"N/A", IF(AND(Screening!$J$20="No",AC26="Ex"),"N/A", IF(AND(Screening!$J$21="No",AD26="Ex"),"N/A", IF(AND(Screening!$J$23="No",AE26="Ex"),"N/A", IF(AND(Screening!$J$7="No",AF26="Ex"),"N/A", IF(AND(Screening!$J$6="No",AI26="Ex"),"N/A", IF(AND(Screening!$J$6="Yes",AG26="Ex"),"N/A", IF(AND(Screening!$J$25="Yes",AH26="Ex"),"N/A",  IF(AND(Screening!$J$5="Yes",AJ26="Ex"),"N/A","Inc")))))))))))))))))))</f>
        <v>Inc</v>
      </c>
      <c r="C26" s="43">
        <v>23</v>
      </c>
      <c r="D26" s="44" t="s">
        <v>124</v>
      </c>
      <c r="E26" s="47" t="s">
        <v>125</v>
      </c>
      <c r="F26" s="46"/>
      <c r="G26" s="1" t="str">
        <f t="shared" si="0"/>
        <v>Applicable</v>
      </c>
      <c r="H26" s="120"/>
      <c r="I26" s="120"/>
      <c r="J26" s="120"/>
      <c r="K26" s="120"/>
      <c r="L26" t="str">
        <f t="shared" si="1"/>
        <v>PAR</v>
      </c>
    </row>
    <row r="27" spans="1:12" ht="57.75" customHeight="1" x14ac:dyDescent="0.25">
      <c r="A27" s="43" t="s">
        <v>75</v>
      </c>
      <c r="B27" s="44" t="str">
        <f>IF(E27="reserved","N/A",IF(AND(Screening!$J$10="No",S27="Ex"),"N/A",IF(AND(Screening!$J$11="No",T27="Ex"),"N/A",IF(AND(Screening!$J$12="No",U27="Ex"),"N/A",IF(AND(Screening!$J$13="No",V27="Ex"),"N/A",IF(AND(Screening!$J$14="No",W27="Ex"),"N/A", IF(AND(Screening!$J$15="No",X27="Ex"),"N/A", IF(AND(Screening!$J$16="No",Y27="Ex"),"N/A", IF(AND(Screening!$J$17="No",Z27="Ex"),"N/A", IF(AND(Screening!$J$18="No",AA27="Ex"),"N/A", IF(AND(Screening!$J$19="No",AB27="Ex"),"N/A", IF(AND(Screening!$J$20="No",AC27="Ex"),"N/A", IF(AND(Screening!$J$21="No",AD27="Ex"),"N/A", IF(AND(Screening!$J$23="No",AE27="Ex"),"N/A", IF(AND(Screening!$J$7="No",AF27="Ex"),"N/A", IF(AND(Screening!$J$6="No",AI27="Ex"),"N/A", IF(AND(Screening!$J$6="Yes",AG27="Ex"),"N/A", IF(AND(Screening!$J$25="Yes",AH27="Ex"),"N/A",  IF(AND(Screening!$J$5="Yes",AJ27="Ex"),"N/A","Inc")))))))))))))))))))</f>
        <v>Inc</v>
      </c>
      <c r="C27" s="43">
        <v>24</v>
      </c>
      <c r="D27" s="44" t="s">
        <v>126</v>
      </c>
      <c r="E27" s="47" t="s">
        <v>127</v>
      </c>
      <c r="F27" s="46"/>
      <c r="G27" s="1" t="str">
        <f t="shared" si="0"/>
        <v>Applicable</v>
      </c>
      <c r="H27" s="120"/>
      <c r="I27" s="120"/>
      <c r="J27" s="120"/>
      <c r="K27" s="120"/>
      <c r="L27" t="str">
        <f t="shared" si="1"/>
        <v>PAR</v>
      </c>
    </row>
    <row r="28" spans="1:12" ht="57.75" customHeight="1" x14ac:dyDescent="0.25">
      <c r="A28" s="43" t="s">
        <v>75</v>
      </c>
      <c r="B28" s="44" t="str">
        <f>IF(E28="reserved","N/A",IF(AND(Screening!$J$10="No",S28="Ex"),"N/A",IF(AND(Screening!$J$11="No",T28="Ex"),"N/A",IF(AND(Screening!$J$12="No",U28="Ex"),"N/A",IF(AND(Screening!$J$13="No",V28="Ex"),"N/A",IF(AND(Screening!$J$14="No",W28="Ex"),"N/A", IF(AND(Screening!$J$15="No",X28="Ex"),"N/A", IF(AND(Screening!$J$16="No",Y28="Ex"),"N/A", IF(AND(Screening!$J$17="No",Z28="Ex"),"N/A", IF(AND(Screening!$J$18="No",AA28="Ex"),"N/A", IF(AND(Screening!$J$19="No",AB28="Ex"),"N/A", IF(AND(Screening!$J$20="No",AC28="Ex"),"N/A", IF(AND(Screening!$J$21="No",AD28="Ex"),"N/A", IF(AND(Screening!$J$23="No",AE28="Ex"),"N/A", IF(AND(Screening!$J$7="No",AF28="Ex"),"N/A", IF(AND(Screening!$J$6="No",AI28="Ex"),"N/A", IF(AND(Screening!$J$6="Yes",AG28="Ex"),"N/A", IF(AND(Screening!$J$25="Yes",AH28="Ex"),"N/A",  IF(AND(Screening!$J$5="Yes",AJ28="Ex"),"N/A","Inc")))))))))))))))))))</f>
        <v>Inc</v>
      </c>
      <c r="C28" s="43">
        <v>25</v>
      </c>
      <c r="D28" s="44" t="s">
        <v>128</v>
      </c>
      <c r="E28" s="47" t="s">
        <v>129</v>
      </c>
      <c r="F28" s="46"/>
      <c r="G28" s="1" t="str">
        <f t="shared" si="0"/>
        <v>Applicable</v>
      </c>
      <c r="H28" s="120"/>
      <c r="I28" s="120"/>
      <c r="J28" s="120"/>
      <c r="K28" s="120"/>
      <c r="L28" t="str">
        <f t="shared" si="1"/>
        <v>PAR</v>
      </c>
    </row>
    <row r="29" spans="1:12" ht="57.75" customHeight="1" x14ac:dyDescent="0.25">
      <c r="A29" s="43" t="s">
        <v>75</v>
      </c>
      <c r="B29" s="44" t="str">
        <f>IF(E29="reserved","N/A",IF(AND(Screening!$J$10="No",S29="Ex"),"N/A",IF(AND(Screening!$J$11="No",T29="Ex"),"N/A",IF(AND(Screening!$J$12="No",U29="Ex"),"N/A",IF(AND(Screening!$J$13="No",V29="Ex"),"N/A",IF(AND(Screening!$J$14="No",W29="Ex"),"N/A", IF(AND(Screening!$J$15="No",X29="Ex"),"N/A", IF(AND(Screening!$J$16="No",Y29="Ex"),"N/A", IF(AND(Screening!$J$17="No",Z29="Ex"),"N/A", IF(AND(Screening!$J$18="No",AA29="Ex"),"N/A", IF(AND(Screening!$J$19="No",AB29="Ex"),"N/A", IF(AND(Screening!$J$20="No",AC29="Ex"),"N/A", IF(AND(Screening!$J$21="No",AD29="Ex"),"N/A", IF(AND(Screening!$J$23="No",AE29="Ex"),"N/A", IF(AND(Screening!$J$7="No",AF29="Ex"),"N/A", IF(AND(Screening!$J$6="No",AI29="Ex"),"N/A", IF(AND(Screening!$J$6="Yes",AG29="Ex"),"N/A", IF(AND(Screening!$J$25="Yes",AH29="Ex"),"N/A",  IF(AND(Screening!$J$5="Yes",AJ29="Ex"),"N/A","Inc")))))))))))))))))))</f>
        <v>Inc</v>
      </c>
      <c r="C29" s="43">
        <v>26</v>
      </c>
      <c r="D29" s="44" t="s">
        <v>130</v>
      </c>
      <c r="E29" s="45" t="s">
        <v>131</v>
      </c>
      <c r="F29" s="46"/>
      <c r="G29" s="1" t="str">
        <f t="shared" si="0"/>
        <v>Applicable</v>
      </c>
      <c r="H29" s="120"/>
      <c r="I29" s="120"/>
      <c r="J29" s="120"/>
      <c r="K29" s="120"/>
      <c r="L29" t="str">
        <f t="shared" si="1"/>
        <v>PAR</v>
      </c>
    </row>
    <row r="30" spans="1:12" ht="57.75" customHeight="1" x14ac:dyDescent="0.25">
      <c r="A30" s="43" t="s">
        <v>75</v>
      </c>
      <c r="B30" s="44" t="str">
        <f>IF(E30="reserved","N/A",IF(AND(Screening!$J$10="No",S30="Ex"),"N/A",IF(AND(Screening!$J$11="No",T30="Ex"),"N/A",IF(AND(Screening!$J$12="No",U30="Ex"),"N/A",IF(AND(Screening!$J$13="No",V30="Ex"),"N/A",IF(AND(Screening!$J$14="No",W30="Ex"),"N/A", IF(AND(Screening!$J$15="No",X30="Ex"),"N/A", IF(AND(Screening!$J$16="No",Y30="Ex"),"N/A", IF(AND(Screening!$J$17="No",Z30="Ex"),"N/A", IF(AND(Screening!$J$18="No",AA30="Ex"),"N/A", IF(AND(Screening!$J$19="No",AB30="Ex"),"N/A", IF(AND(Screening!$J$20="No",AC30="Ex"),"N/A", IF(AND(Screening!$J$21="No",AD30="Ex"),"N/A", IF(AND(Screening!$J$23="No",AE30="Ex"),"N/A", IF(AND(Screening!$J$7="No",AF30="Ex"),"N/A", IF(AND(Screening!$J$6="No",AI30="Ex"),"N/A", IF(AND(Screening!$J$6="Yes",AG30="Ex"),"N/A", IF(AND(Screening!$J$25="Yes",AH30="Ex"),"N/A",  IF(AND(Screening!$J$5="Yes",AJ30="Ex"),"N/A","Inc")))))))))))))))))))</f>
        <v>Inc</v>
      </c>
      <c r="C30" s="43">
        <v>27</v>
      </c>
      <c r="D30" s="44" t="s">
        <v>132</v>
      </c>
      <c r="E30" s="47" t="s">
        <v>133</v>
      </c>
      <c r="F30" s="46" t="s">
        <v>134</v>
      </c>
      <c r="G30" s="1" t="str">
        <f t="shared" si="0"/>
        <v>Applicable</v>
      </c>
      <c r="H30" s="120"/>
      <c r="I30" s="120"/>
      <c r="J30" s="120"/>
      <c r="K30" s="120"/>
      <c r="L30" t="str">
        <f t="shared" si="1"/>
        <v>PAR</v>
      </c>
    </row>
    <row r="31" spans="1:12" ht="57.75" customHeight="1" x14ac:dyDescent="0.25">
      <c r="A31" s="43" t="s">
        <v>75</v>
      </c>
      <c r="B31" s="44" t="str">
        <f>IF(E31="reserved","N/A",IF(AND(Screening!$J$10="No",S31="Ex"),"N/A",IF(AND(Screening!$J$11="No",T31="Ex"),"N/A",IF(AND(Screening!$J$12="No",U31="Ex"),"N/A",IF(AND(Screening!$J$13="No",V31="Ex"),"N/A",IF(AND(Screening!$J$14="No",W31="Ex"),"N/A", IF(AND(Screening!$J$15="No",X31="Ex"),"N/A", IF(AND(Screening!$J$16="No",Y31="Ex"),"N/A", IF(AND(Screening!$J$17="No",Z31="Ex"),"N/A", IF(AND(Screening!$J$18="No",AA31="Ex"),"N/A", IF(AND(Screening!$J$19="No",AB31="Ex"),"N/A", IF(AND(Screening!$J$20="No",AC31="Ex"),"N/A", IF(AND(Screening!$J$21="No",AD31="Ex"),"N/A", IF(AND(Screening!$J$23="No",AE31="Ex"),"N/A", IF(AND(Screening!$J$7="No",AF31="Ex"),"N/A", IF(AND(Screening!$J$6="No",AI31="Ex"),"N/A", IF(AND(Screening!$J$6="Yes",AG31="Ex"),"N/A", IF(AND(Screening!$J$25="Yes",AH31="Ex"),"N/A",  IF(AND(Screening!$J$5="Yes",AJ31="Ex"),"N/A","Inc")))))))))))))))))))</f>
        <v>Inc</v>
      </c>
      <c r="C31" s="43">
        <v>28</v>
      </c>
      <c r="D31" s="44" t="s">
        <v>135</v>
      </c>
      <c r="E31" s="47" t="s">
        <v>136</v>
      </c>
      <c r="F31" s="46" t="s">
        <v>137</v>
      </c>
      <c r="G31" s="1" t="str">
        <f t="shared" si="0"/>
        <v>Applicable</v>
      </c>
      <c r="H31" s="120"/>
      <c r="I31" s="120"/>
      <c r="J31" s="120"/>
      <c r="K31" s="120"/>
      <c r="L31" t="str">
        <f t="shared" si="1"/>
        <v>PAR</v>
      </c>
    </row>
    <row r="32" spans="1:12" ht="57.75" customHeight="1" x14ac:dyDescent="0.25">
      <c r="A32" s="43" t="s">
        <v>75</v>
      </c>
      <c r="B32" s="44" t="str">
        <f>IF(E32="reserved","N/A",IF(AND(Screening!$J$10="No",S32="Ex"),"N/A",IF(AND(Screening!$J$11="No",T32="Ex"),"N/A",IF(AND(Screening!$J$12="No",U32="Ex"),"N/A",IF(AND(Screening!$J$13="No",V32="Ex"),"N/A",IF(AND(Screening!$J$14="No",W32="Ex"),"N/A", IF(AND(Screening!$J$15="No",X32="Ex"),"N/A", IF(AND(Screening!$J$16="No",Y32="Ex"),"N/A", IF(AND(Screening!$J$17="No",Z32="Ex"),"N/A", IF(AND(Screening!$J$18="No",AA32="Ex"),"N/A", IF(AND(Screening!$J$19="No",AB32="Ex"),"N/A", IF(AND(Screening!$J$20="No",AC32="Ex"),"N/A", IF(AND(Screening!$J$21="No",AD32="Ex"),"N/A", IF(AND(Screening!$J$23="No",AE32="Ex"),"N/A", IF(AND(Screening!$J$7="No",AF32="Ex"),"N/A", IF(AND(Screening!$J$6="No",AI32="Ex"),"N/A", IF(AND(Screening!$J$6="Yes",AG32="Ex"),"N/A", IF(AND(Screening!$J$25="Yes",AH32="Ex"),"N/A",  IF(AND(Screening!$J$5="Yes",AJ32="Ex"),"N/A","Inc")))))))))))))))))))</f>
        <v>Inc</v>
      </c>
      <c r="C32" s="43">
        <v>29</v>
      </c>
      <c r="D32" s="44" t="s">
        <v>138</v>
      </c>
      <c r="E32" s="47" t="s">
        <v>139</v>
      </c>
      <c r="F32" s="46" t="s">
        <v>140</v>
      </c>
      <c r="G32" s="1" t="str">
        <f t="shared" si="0"/>
        <v>Applicable</v>
      </c>
      <c r="H32" s="120"/>
      <c r="I32" s="120"/>
      <c r="J32" s="120"/>
      <c r="K32" s="120"/>
      <c r="L32" t="str">
        <f t="shared" si="1"/>
        <v>PAR</v>
      </c>
    </row>
    <row r="33" spans="1:31" ht="57.75" customHeight="1" x14ac:dyDescent="0.25">
      <c r="A33" s="43" t="s">
        <v>75</v>
      </c>
      <c r="B33" s="44" t="str">
        <f>IF(E33="reserved","N/A",IF(AND(Screening!$J$10="No",S33="Ex"),"N/A",IF(AND(Screening!$J$11="No",T33="Ex"),"N/A",IF(AND(Screening!$J$12="No",U33="Ex"),"N/A",IF(AND(Screening!$J$13="No",V33="Ex"),"N/A",IF(AND(Screening!$J$14="No",W33="Ex"),"N/A", IF(AND(Screening!$J$15="No",X33="Ex"),"N/A", IF(AND(Screening!$J$16="No",Y33="Ex"),"N/A", IF(AND(Screening!$J$17="No",Z33="Ex"),"N/A", IF(AND(Screening!$J$18="No",AA33="Ex"),"N/A", IF(AND(Screening!$J$19="No",AB33="Ex"),"N/A", IF(AND(Screening!$J$20="No",AC33="Ex"),"N/A", IF(AND(Screening!$J$21="No",AD33="Ex"),"N/A", IF(AND(Screening!$J$23="No",AE33="Ex"),"N/A", IF(AND(Screening!$J$7="No",AF33="Ex"),"N/A", IF(AND(Screening!$J$6="No",AI33="Ex"),"N/A", IF(AND(Screening!$J$6="Yes",AG33="Ex"),"N/A", IF(AND(Screening!$J$25="Yes",AH33="Ex"),"N/A",  IF(AND(Screening!$J$5="Yes",AJ33="Ex"),"N/A","Inc")))))))))))))))))))</f>
        <v>Inc</v>
      </c>
      <c r="C33" s="43">
        <v>30</v>
      </c>
      <c r="D33" s="44" t="s">
        <v>141</v>
      </c>
      <c r="E33" s="47" t="s">
        <v>142</v>
      </c>
      <c r="F33" s="46" t="s">
        <v>143</v>
      </c>
      <c r="G33" s="1" t="str">
        <f t="shared" si="0"/>
        <v>Applicable</v>
      </c>
      <c r="H33" s="120"/>
      <c r="I33" s="120"/>
      <c r="J33" s="120"/>
      <c r="K33" s="120"/>
      <c r="L33" t="str">
        <f t="shared" si="1"/>
        <v>PAR</v>
      </c>
    </row>
    <row r="34" spans="1:31" ht="57.75" customHeight="1" x14ac:dyDescent="0.25">
      <c r="A34" s="43" t="s">
        <v>75</v>
      </c>
      <c r="B34" s="44" t="str">
        <f>IF(E34="reserved","N/A",IF(AND(Screening!$J$10="No",S34="Ex"),"N/A",IF(AND(Screening!$J$11="No",T34="Ex"),"N/A",IF(AND(Screening!$J$12="No",U34="Ex"),"N/A",IF(AND(Screening!$J$13="No",V34="Ex"),"N/A",IF(AND(Screening!$J$14="No",W34="Ex"),"N/A", IF(AND(Screening!$J$15="No",X34="Ex"),"N/A", IF(AND(Screening!$J$16="No",Y34="Ex"),"N/A", IF(AND(Screening!$J$17="No",Z34="Ex"),"N/A", IF(AND(Screening!$J$18="No",AA34="Ex"),"N/A", IF(AND(Screening!$J$19="No",AB34="Ex"),"N/A", IF(AND(Screening!$J$20="No",AC34="Ex"),"N/A", IF(AND(Screening!$J$21="No",AD34="Ex"),"N/A", IF(AND(Screening!$J$23="No",AE34="Ex"),"N/A", IF(AND(Screening!$J$7="No",AF34="Ex"),"N/A", IF(AND(Screening!$J$6="No",AI34="Ex"),"N/A", IF(AND(Screening!$J$6="Yes",AG34="Ex"),"N/A", IF(AND(Screening!$J$25="Yes",AH34="Ex"),"N/A",  IF(AND(Screening!$J$5="Yes",AJ34="Ex"),"N/A","Inc")))))))))))))))))))</f>
        <v>Inc</v>
      </c>
      <c r="C34" s="43">
        <v>31</v>
      </c>
      <c r="D34" s="44" t="s">
        <v>144</v>
      </c>
      <c r="E34" s="47" t="s">
        <v>145</v>
      </c>
      <c r="F34" s="46" t="s">
        <v>146</v>
      </c>
      <c r="G34" s="1" t="str">
        <f t="shared" si="0"/>
        <v>Applicable</v>
      </c>
      <c r="H34" s="120"/>
      <c r="I34" s="120"/>
      <c r="J34" s="120"/>
      <c r="K34" s="120"/>
      <c r="L34" t="str">
        <f t="shared" si="1"/>
        <v>PAR</v>
      </c>
    </row>
    <row r="35" spans="1:31" ht="57.75" customHeight="1" x14ac:dyDescent="0.25">
      <c r="A35" s="43" t="s">
        <v>75</v>
      </c>
      <c r="B35" s="44" t="str">
        <f>IF(E35="reserved","N/A",IF(AND(Screening!$J$10="No",S35="Ex"),"N/A",IF(AND(Screening!$J$11="No",T35="Ex"),"N/A",IF(AND(Screening!$J$12="No",U35="Ex"),"N/A",IF(AND(Screening!$J$13="No",V35="Ex"),"N/A",IF(AND(Screening!$J$14="No",W35="Ex"),"N/A", IF(AND(Screening!$J$15="No",X35="Ex"),"N/A", IF(AND(Screening!$J$16="No",Y35="Ex"),"N/A", IF(AND(Screening!$J$17="No",Z35="Ex"),"N/A", IF(AND(Screening!$J$18="No",AA35="Ex"),"N/A", IF(AND(Screening!$J$19="No",AB35="Ex"),"N/A", IF(AND(Screening!$J$20="No",AC35="Ex"),"N/A", IF(AND(Screening!$J$21="No",AD35="Ex"),"N/A", IF(AND(Screening!$J$23="No",AE35="Ex"),"N/A", IF(AND(Screening!$J$7="No",AF35="Ex"),"N/A", IF(AND(Screening!$J$6="No",AI35="Ex"),"N/A", IF(AND(Screening!$J$6="Yes",AG35="Ex"),"N/A", IF(AND(Screening!$J$25="Yes",AH35="Ex"),"N/A",  IF(AND(Screening!$J$5="Yes",AJ35="Ex"),"N/A","Inc")))))))))))))))))))</f>
        <v>N/A</v>
      </c>
      <c r="C35" s="109">
        <v>32</v>
      </c>
      <c r="D35" s="110" t="s">
        <v>147</v>
      </c>
      <c r="E35" s="111" t="s">
        <v>148</v>
      </c>
      <c r="F35" s="112" t="s">
        <v>149</v>
      </c>
      <c r="G35" s="1" t="str">
        <f t="shared" si="0"/>
        <v>N/A</v>
      </c>
      <c r="H35" s="120"/>
      <c r="I35" s="120"/>
      <c r="J35" s="120"/>
      <c r="K35" s="120"/>
      <c r="L35" t="str">
        <f t="shared" si="1"/>
        <v>PAR</v>
      </c>
      <c r="AE35" t="s">
        <v>150</v>
      </c>
    </row>
    <row r="36" spans="1:31" ht="57.75" customHeight="1" x14ac:dyDescent="0.25">
      <c r="A36" s="43" t="s">
        <v>75</v>
      </c>
      <c r="B36" s="44" t="str">
        <f>IF(E36="reserved","N/A",IF(AND(Screening!$J$10="No",S36="Ex"),"N/A",IF(AND(Screening!$J$11="No",T36="Ex"),"N/A",IF(AND(Screening!$J$12="No",U36="Ex"),"N/A",IF(AND(Screening!$J$13="No",V36="Ex"),"N/A",IF(AND(Screening!$J$14="No",W36="Ex"),"N/A", IF(AND(Screening!$J$15="No",X36="Ex"),"N/A", IF(AND(Screening!$J$16="No",Y36="Ex"),"N/A", IF(AND(Screening!$J$17="No",Z36="Ex"),"N/A", IF(AND(Screening!$J$18="No",AA36="Ex"),"N/A", IF(AND(Screening!$J$19="No",AB36="Ex"),"N/A", IF(AND(Screening!$J$20="No",AC36="Ex"),"N/A", IF(AND(Screening!$J$21="No",AD36="Ex"),"N/A", IF(AND(Screening!$J$23="No",AE36="Ex"),"N/A", IF(AND(Screening!$J$7="No",AF36="Ex"),"N/A", IF(AND(Screening!$J$6="No",AI36="Ex"),"N/A", IF(AND(Screening!$J$6="Yes",AG36="Ex"),"N/A", IF(AND(Screening!$J$25="Yes",AH36="Ex"),"N/A",  IF(AND(Screening!$J$5="Yes",AJ36="Ex"),"N/A","Inc")))))))))))))))))))</f>
        <v>Inc</v>
      </c>
      <c r="C36" s="95">
        <v>33</v>
      </c>
      <c r="D36" s="96" t="s">
        <v>151</v>
      </c>
      <c r="E36" s="113" t="s">
        <v>152</v>
      </c>
      <c r="F36" s="46" t="s">
        <v>153</v>
      </c>
      <c r="G36" s="1" t="str">
        <f t="shared" si="0"/>
        <v>Applicable</v>
      </c>
      <c r="H36" s="120"/>
      <c r="I36" s="120"/>
      <c r="J36" s="120"/>
      <c r="K36" s="120"/>
      <c r="L36" t="str">
        <f t="shared" si="1"/>
        <v>PAR</v>
      </c>
    </row>
    <row r="37" spans="1:31" ht="57.75" customHeight="1" x14ac:dyDescent="0.25">
      <c r="A37" s="43" t="s">
        <v>75</v>
      </c>
      <c r="B37" s="44" t="str">
        <f>IF(E37="reserved","N/A",IF(AND(Screening!$J$10="No",S37="Ex"),"N/A",IF(AND(Screening!$J$11="No",T37="Ex"),"N/A",IF(AND(Screening!$J$12="No",U37="Ex"),"N/A",IF(AND(Screening!$J$13="No",V37="Ex"),"N/A",IF(AND(Screening!$J$14="No",W37="Ex"),"N/A", IF(AND(Screening!$J$15="No",X37="Ex"),"N/A", IF(AND(Screening!$J$16="No",Y37="Ex"),"N/A", IF(AND(Screening!$J$17="No",Z37="Ex"),"N/A", IF(AND(Screening!$J$18="No",AA37="Ex"),"N/A", IF(AND(Screening!$J$19="No",AB37="Ex"),"N/A", IF(AND(Screening!$J$20="No",AC37="Ex"),"N/A", IF(AND(Screening!$J$21="No",AD37="Ex"),"N/A", IF(AND(Screening!$J$23="No",AE37="Ex"),"N/A", IF(AND(Screening!$J$7="No",AF37="Ex"),"N/A", IF(AND(Screening!$J$6="No",AI37="Ex"),"N/A", IF(AND(Screening!$J$6="Yes",AG37="Ex"),"N/A", IF(AND(Screening!$J$25="Yes",AH37="Ex"),"N/A",  IF(AND(Screening!$J$5="Yes",AJ37="Ex"),"N/A","Inc")))))))))))))))))))</f>
        <v>Inc</v>
      </c>
      <c r="C37" s="43">
        <v>34</v>
      </c>
      <c r="D37" s="44" t="s">
        <v>154</v>
      </c>
      <c r="E37" s="45" t="s">
        <v>155</v>
      </c>
      <c r="F37" s="46" t="s">
        <v>156</v>
      </c>
      <c r="G37" s="1" t="str">
        <f t="shared" si="0"/>
        <v>Applicable</v>
      </c>
      <c r="H37" s="120"/>
      <c r="I37" s="120"/>
      <c r="J37" s="120"/>
      <c r="K37" s="120"/>
      <c r="L37" t="str">
        <f t="shared" si="1"/>
        <v>PAR</v>
      </c>
    </row>
    <row r="38" spans="1:31" ht="57.75" customHeight="1" x14ac:dyDescent="0.25">
      <c r="A38" s="43" t="s">
        <v>75</v>
      </c>
      <c r="B38" s="44" t="str">
        <f>IF(E38="reserved","N/A",IF(AND(Screening!$J$10="No",S38="Ex"),"N/A",IF(AND(Screening!$J$11="No",T38="Ex"),"N/A",IF(AND(Screening!$J$12="No",U38="Ex"),"N/A",IF(AND(Screening!$J$13="No",V38="Ex"),"N/A",IF(AND(Screening!$J$14="No",W38="Ex"),"N/A", IF(AND(Screening!$J$15="No",X38="Ex"),"N/A", IF(AND(Screening!$J$16="No",Y38="Ex"),"N/A", IF(AND(Screening!$J$17="No",Z38="Ex"),"N/A", IF(AND(Screening!$J$18="No",AA38="Ex"),"N/A", IF(AND(Screening!$J$19="No",AB38="Ex"),"N/A", IF(AND(Screening!$J$20="No",AC38="Ex"),"N/A", IF(AND(Screening!$J$21="No",AD38="Ex"),"N/A", IF(AND(Screening!$J$23="No",AE38="Ex"),"N/A", IF(AND(Screening!$J$7="No",AF38="Ex"),"N/A", IF(AND(Screening!$J$6="No",AI38="Ex"),"N/A", IF(AND(Screening!$J$6="Yes",AG38="Ex"),"N/A", IF(AND(Screening!$J$25="Yes",AH38="Ex"),"N/A",  IF(AND(Screening!$J$5="Yes",AJ38="Ex"),"N/A","Inc")))))))))))))))))))</f>
        <v>Inc</v>
      </c>
      <c r="C38" s="43">
        <v>35</v>
      </c>
      <c r="D38" s="44" t="s">
        <v>157</v>
      </c>
      <c r="E38" s="47" t="s">
        <v>158</v>
      </c>
      <c r="F38" s="94"/>
      <c r="G38" s="1" t="str">
        <f t="shared" si="0"/>
        <v>Applicable</v>
      </c>
      <c r="H38" s="120"/>
      <c r="I38" s="120"/>
      <c r="J38" s="120"/>
      <c r="K38" s="120"/>
      <c r="L38" t="str">
        <f t="shared" si="1"/>
        <v>PAR</v>
      </c>
    </row>
    <row r="39" spans="1:31" ht="57.75" customHeight="1" x14ac:dyDescent="0.25">
      <c r="A39" s="43" t="s">
        <v>75</v>
      </c>
      <c r="B39" s="44" t="str">
        <f>IF(E39="reserved","N/A",IF(AND(Screening!$J$10="No",S39="Ex"),"N/A",IF(AND(Screening!$J$11="No",T39="Ex"),"N/A",IF(AND(Screening!$J$12="No",U39="Ex"),"N/A",IF(AND(Screening!$J$13="No",V39="Ex"),"N/A",IF(AND(Screening!$J$14="No",W39="Ex"),"N/A", IF(AND(Screening!$J$15="No",X39="Ex"),"N/A", IF(AND(Screening!$J$16="No",Y39="Ex"),"N/A", IF(AND(Screening!$J$17="No",Z39="Ex"),"N/A", IF(AND(Screening!$J$18="No",AA39="Ex"),"N/A", IF(AND(Screening!$J$19="No",AB39="Ex"),"N/A", IF(AND(Screening!$J$20="No",AC39="Ex"),"N/A", IF(AND(Screening!$J$21="No",AD39="Ex"),"N/A", IF(AND(Screening!$J$23="No",AE39="Ex"),"N/A", IF(AND(Screening!$J$7="No",AF39="Ex"),"N/A", IF(AND(Screening!$J$6="No",AI39="Ex"),"N/A", IF(AND(Screening!$J$6="Yes",AG39="Ex"),"N/A", IF(AND(Screening!$J$25="Yes",AH39="Ex"),"N/A",  IF(AND(Screening!$J$5="Yes",AJ39="Ex"),"N/A","Inc")))))))))))))))))))</f>
        <v>Inc</v>
      </c>
      <c r="C39" s="43">
        <v>36</v>
      </c>
      <c r="D39" s="44" t="s">
        <v>159</v>
      </c>
      <c r="E39" s="47" t="s">
        <v>160</v>
      </c>
      <c r="F39" s="94"/>
      <c r="G39" s="1" t="str">
        <f t="shared" si="0"/>
        <v>Applicable</v>
      </c>
      <c r="H39" s="120"/>
      <c r="I39" s="120"/>
      <c r="J39" s="120"/>
      <c r="K39" s="120"/>
      <c r="L39" t="str">
        <f t="shared" si="1"/>
        <v>PAR</v>
      </c>
    </row>
    <row r="40" spans="1:31" ht="57.75" customHeight="1" x14ac:dyDescent="0.25">
      <c r="A40" s="43" t="s">
        <v>75</v>
      </c>
      <c r="B40" s="44" t="str">
        <f>IF(E40="reserved","N/A",IF(AND(Screening!$J$10="No",S40="Ex"),"N/A",IF(AND(Screening!$J$11="No",T40="Ex"),"N/A",IF(AND(Screening!$J$12="No",U40="Ex"),"N/A",IF(AND(Screening!$J$13="No",V40="Ex"),"N/A",IF(AND(Screening!$J$14="No",W40="Ex"),"N/A", IF(AND(Screening!$J$15="No",X40="Ex"),"N/A", IF(AND(Screening!$J$16="No",Y40="Ex"),"N/A", IF(AND(Screening!$J$17="No",Z40="Ex"),"N/A", IF(AND(Screening!$J$18="No",AA40="Ex"),"N/A", IF(AND(Screening!$J$19="No",AB40="Ex"),"N/A", IF(AND(Screening!$J$20="No",AC40="Ex"),"N/A", IF(AND(Screening!$J$21="No",AD40="Ex"),"N/A", IF(AND(Screening!$J$23="No",AE40="Ex"),"N/A", IF(AND(Screening!$J$7="No",AF40="Ex"),"N/A", IF(AND(Screening!$J$6="No",AI40="Ex"),"N/A", IF(AND(Screening!$J$6="Yes",AG40="Ex"),"N/A", IF(AND(Screening!$J$25="Yes",AH40="Ex"),"N/A",  IF(AND(Screening!$J$5="Yes",AJ40="Ex"),"N/A","Inc")))))))))))))))))))</f>
        <v>Inc</v>
      </c>
      <c r="C40" s="43">
        <v>37</v>
      </c>
      <c r="D40" s="44" t="s">
        <v>161</v>
      </c>
      <c r="E40" s="47" t="s">
        <v>162</v>
      </c>
      <c r="F40" s="94"/>
      <c r="G40" s="1" t="str">
        <f t="shared" si="0"/>
        <v>Applicable</v>
      </c>
      <c r="H40" s="120"/>
      <c r="I40" s="120"/>
      <c r="J40" s="120"/>
      <c r="K40" s="120"/>
      <c r="L40" t="str">
        <f t="shared" si="1"/>
        <v>PAR</v>
      </c>
    </row>
    <row r="41" spans="1:31" ht="57.75" customHeight="1" x14ac:dyDescent="0.25">
      <c r="A41" s="43" t="s">
        <v>75</v>
      </c>
      <c r="B41" s="44" t="str">
        <f>IF(E41="reserved","N/A",IF(AND(Screening!$J$10="No",S41="Ex"),"N/A",IF(AND(Screening!$J$11="No",T41="Ex"),"N/A",IF(AND(Screening!$J$12="No",U41="Ex"),"N/A",IF(AND(Screening!$J$13="No",V41="Ex"),"N/A",IF(AND(Screening!$J$14="No",W41="Ex"),"N/A", IF(AND(Screening!$J$15="No",X41="Ex"),"N/A", IF(AND(Screening!$J$16="No",Y41="Ex"),"N/A", IF(AND(Screening!$J$17="No",Z41="Ex"),"N/A", IF(AND(Screening!$J$18="No",AA41="Ex"),"N/A", IF(AND(Screening!$J$19="No",AB41="Ex"),"N/A", IF(AND(Screening!$J$20="No",AC41="Ex"),"N/A", IF(AND(Screening!$J$21="No",AD41="Ex"),"N/A", IF(AND(Screening!$J$23="No",AE41="Ex"),"N/A", IF(AND(Screening!$J$7="No",AF41="Ex"),"N/A", IF(AND(Screening!$J$6="No",AI41="Ex"),"N/A", IF(AND(Screening!$J$6="Yes",AG41="Ex"),"N/A", IF(AND(Screening!$J$25="Yes",AH41="Ex"),"N/A",  IF(AND(Screening!$J$5="Yes",AJ41="Ex"),"N/A","Inc")))))))))))))))))))</f>
        <v>Inc</v>
      </c>
      <c r="C41" s="43">
        <v>39</v>
      </c>
      <c r="D41" s="44" t="s">
        <v>163</v>
      </c>
      <c r="E41" s="45" t="s">
        <v>164</v>
      </c>
      <c r="F41" s="46"/>
      <c r="G41" s="1" t="str">
        <f t="shared" si="0"/>
        <v>Applicable</v>
      </c>
      <c r="H41" s="120"/>
      <c r="I41" s="120"/>
      <c r="J41" s="120"/>
      <c r="K41" s="120"/>
      <c r="L41" t="str">
        <f t="shared" si="1"/>
        <v>PAR</v>
      </c>
    </row>
    <row r="42" spans="1:31" ht="57.75" customHeight="1" x14ac:dyDescent="0.25">
      <c r="A42" s="43" t="s">
        <v>75</v>
      </c>
      <c r="B42" s="44" t="str">
        <f>IF(E42="reserved","N/A",IF(AND(Screening!$J$10="No",S42="Ex"),"N/A",IF(AND(Screening!$J$11="No",T42="Ex"),"N/A",IF(AND(Screening!$J$12="No",U42="Ex"),"N/A",IF(AND(Screening!$J$13="No",V42="Ex"),"N/A",IF(AND(Screening!$J$14="No",W42="Ex"),"N/A", IF(AND(Screening!$J$15="No",X42="Ex"),"N/A", IF(AND(Screening!$J$16="No",Y42="Ex"),"N/A", IF(AND(Screening!$J$17="No",Z42="Ex"),"N/A", IF(AND(Screening!$J$18="No",AA42="Ex"),"N/A", IF(AND(Screening!$J$19="No",AB42="Ex"),"N/A", IF(AND(Screening!$J$20="No",AC42="Ex"),"N/A", IF(AND(Screening!$J$21="No",AD42="Ex"),"N/A", IF(AND(Screening!$J$23="No",AE42="Ex"),"N/A", IF(AND(Screening!$J$7="No",AF42="Ex"),"N/A", IF(AND(Screening!$J$6="No",AI42="Ex"),"N/A", IF(AND(Screening!$J$6="Yes",AG42="Ex"),"N/A", IF(AND(Screening!$J$25="Yes",AH42="Ex"),"N/A",  IF(AND(Screening!$J$5="Yes",AJ42="Ex"),"N/A","Inc")))))))))))))))))))</f>
        <v>Inc</v>
      </c>
      <c r="C42" s="43">
        <v>40</v>
      </c>
      <c r="D42" s="44" t="s">
        <v>165</v>
      </c>
      <c r="E42" s="47" t="s">
        <v>4293</v>
      </c>
      <c r="F42" s="46" t="s">
        <v>166</v>
      </c>
      <c r="G42" s="1" t="str">
        <f t="shared" si="0"/>
        <v>Applicable</v>
      </c>
      <c r="H42" s="120"/>
      <c r="I42" s="120"/>
      <c r="J42" s="120"/>
      <c r="K42" s="120"/>
      <c r="L42" t="str">
        <f t="shared" si="1"/>
        <v>PAR</v>
      </c>
    </row>
    <row r="43" spans="1:31" ht="57.75" customHeight="1" x14ac:dyDescent="0.25">
      <c r="A43" s="43" t="s">
        <v>75</v>
      </c>
      <c r="B43" s="44" t="str">
        <f>IF(E43="reserved","N/A",IF(AND(Screening!$J$10="No",S43="Ex"),"N/A",IF(AND(Screening!$J$11="No",T43="Ex"),"N/A",IF(AND(Screening!$J$12="No",U43="Ex"),"N/A",IF(AND(Screening!$J$13="No",V43="Ex"),"N/A",IF(AND(Screening!$J$14="No",W43="Ex"),"N/A", IF(AND(Screening!$J$15="No",X43="Ex"),"N/A", IF(AND(Screening!$J$16="No",Y43="Ex"),"N/A", IF(AND(Screening!$J$17="No",Z43="Ex"),"N/A", IF(AND(Screening!$J$18="No",AA43="Ex"),"N/A", IF(AND(Screening!$J$19="No",AB43="Ex"),"N/A", IF(AND(Screening!$J$20="No",AC43="Ex"),"N/A", IF(AND(Screening!$J$21="No",AD43="Ex"),"N/A", IF(AND(Screening!$J$23="No",AE43="Ex"),"N/A", IF(AND(Screening!$J$7="No",AF43="Ex"),"N/A", IF(AND(Screening!$J$6="No",AI43="Ex"),"N/A", IF(AND(Screening!$J$6="Yes",AG43="Ex"),"N/A", IF(AND(Screening!$J$25="Yes",AH43="Ex"),"N/A",  IF(AND(Screening!$J$5="Yes",AJ43="Ex"),"N/A","Inc")))))))))))))))))))</f>
        <v>Inc</v>
      </c>
      <c r="C43" s="43">
        <v>41</v>
      </c>
      <c r="D43" s="44" t="s">
        <v>167</v>
      </c>
      <c r="E43" s="47" t="s">
        <v>4294</v>
      </c>
      <c r="F43" s="46" t="s">
        <v>168</v>
      </c>
      <c r="G43" s="1" t="str">
        <f t="shared" si="0"/>
        <v>Applicable</v>
      </c>
      <c r="H43" s="120"/>
      <c r="I43" s="120"/>
      <c r="J43" s="120"/>
      <c r="K43" s="120"/>
      <c r="L43" t="str">
        <f t="shared" si="1"/>
        <v>PAR</v>
      </c>
    </row>
    <row r="44" spans="1:31" ht="57.75" customHeight="1" x14ac:dyDescent="0.25">
      <c r="A44" s="43" t="s">
        <v>75</v>
      </c>
      <c r="B44" s="44" t="str">
        <f>IF(E44="reserved","N/A",IF(AND(Screening!$J$10="No",S44="Ex"),"N/A",IF(AND(Screening!$J$11="No",T44="Ex"),"N/A",IF(AND(Screening!$J$12="No",U44="Ex"),"N/A",IF(AND(Screening!$J$13="No",V44="Ex"),"N/A",IF(AND(Screening!$J$14="No",W44="Ex"),"N/A", IF(AND(Screening!$J$15="No",X44="Ex"),"N/A", IF(AND(Screening!$J$16="No",Y44="Ex"),"N/A", IF(AND(Screening!$J$17="No",Z44="Ex"),"N/A", IF(AND(Screening!$J$18="No",AA44="Ex"),"N/A", IF(AND(Screening!$J$19="No",AB44="Ex"),"N/A", IF(AND(Screening!$J$20="No",AC44="Ex"),"N/A", IF(AND(Screening!$J$21="No",AD44="Ex"),"N/A", IF(AND(Screening!$J$23="No",AE44="Ex"),"N/A", IF(AND(Screening!$J$7="No",AF44="Ex"),"N/A", IF(AND(Screening!$J$6="No",AI44="Ex"),"N/A", IF(AND(Screening!$J$6="Yes",AG44="Ex"),"N/A", IF(AND(Screening!$J$25="Yes",AH44="Ex"),"N/A",  IF(AND(Screening!$J$5="Yes",AJ44="Ex"),"N/A","Inc")))))))))))))))))))</f>
        <v>Inc</v>
      </c>
      <c r="C44" s="43">
        <v>42</v>
      </c>
      <c r="D44" s="44" t="s">
        <v>169</v>
      </c>
      <c r="E44" s="47" t="s">
        <v>170</v>
      </c>
      <c r="F44" s="46"/>
      <c r="G44" s="1" t="str">
        <f t="shared" si="0"/>
        <v>Applicable</v>
      </c>
      <c r="H44" s="120"/>
      <c r="I44" s="120"/>
      <c r="J44" s="120"/>
      <c r="K44" s="120"/>
      <c r="L44" t="str">
        <f t="shared" si="1"/>
        <v>PAR</v>
      </c>
    </row>
    <row r="45" spans="1:31" ht="57.75" customHeight="1" x14ac:dyDescent="0.25">
      <c r="A45" s="43" t="s">
        <v>75</v>
      </c>
      <c r="B45" s="44" t="str">
        <f>IF(E45="reserved","N/A",IF(AND(Screening!$J$10="No",S45="Ex"),"N/A",IF(AND(Screening!$J$11="No",T45="Ex"),"N/A",IF(AND(Screening!$J$12="No",U45="Ex"),"N/A",IF(AND(Screening!$J$13="No",V45="Ex"),"N/A",IF(AND(Screening!$J$14="No",W45="Ex"),"N/A", IF(AND(Screening!$J$15="No",X45="Ex"),"N/A", IF(AND(Screening!$J$16="No",Y45="Ex"),"N/A", IF(AND(Screening!$J$17="No",Z45="Ex"),"N/A", IF(AND(Screening!$J$18="No",AA45="Ex"),"N/A", IF(AND(Screening!$J$19="No",AB45="Ex"),"N/A", IF(AND(Screening!$J$20="No",AC45="Ex"),"N/A", IF(AND(Screening!$J$21="No",AD45="Ex"),"N/A", IF(AND(Screening!$J$23="No",AE45="Ex"),"N/A", IF(AND(Screening!$J$7="No",AF45="Ex"),"N/A", IF(AND(Screening!$J$6="No",AI45="Ex"),"N/A", IF(AND(Screening!$J$6="Yes",AG45="Ex"),"N/A", IF(AND(Screening!$J$25="Yes",AH45="Ex"),"N/A",  IF(AND(Screening!$J$5="Yes",AJ45="Ex"),"N/A","Inc")))))))))))))))))))</f>
        <v>Inc</v>
      </c>
      <c r="C45" s="43">
        <v>43</v>
      </c>
      <c r="D45" s="44" t="s">
        <v>171</v>
      </c>
      <c r="E45" s="45" t="s">
        <v>172</v>
      </c>
      <c r="F45" s="46"/>
      <c r="G45" s="1" t="str">
        <f t="shared" si="0"/>
        <v>Applicable</v>
      </c>
      <c r="H45" s="120"/>
      <c r="I45" s="120"/>
      <c r="J45" s="120"/>
      <c r="K45" s="120"/>
      <c r="L45" t="str">
        <f t="shared" si="1"/>
        <v>PAR</v>
      </c>
    </row>
    <row r="46" spans="1:31" ht="57.75" customHeight="1" x14ac:dyDescent="0.25">
      <c r="A46" s="43" t="s">
        <v>75</v>
      </c>
      <c r="B46" s="44" t="str">
        <f>IF(E46="reserved","N/A",IF(AND(Screening!$J$10="No",S46="Ex"),"N/A",IF(AND(Screening!$J$11="No",T46="Ex"),"N/A",IF(AND(Screening!$J$12="No",U46="Ex"),"N/A",IF(AND(Screening!$J$13="No",V46="Ex"),"N/A",IF(AND(Screening!$J$14="No",W46="Ex"),"N/A", IF(AND(Screening!$J$15="No",X46="Ex"),"N/A", IF(AND(Screening!$J$16="No",Y46="Ex"),"N/A", IF(AND(Screening!$J$17="No",Z46="Ex"),"N/A", IF(AND(Screening!$J$18="No",AA46="Ex"),"N/A", IF(AND(Screening!$J$19="No",AB46="Ex"),"N/A", IF(AND(Screening!$J$20="No",AC46="Ex"),"N/A", IF(AND(Screening!$J$21="No",AD46="Ex"),"N/A", IF(AND(Screening!$J$23="No",AE46="Ex"),"N/A", IF(AND(Screening!$J$7="No",AF46="Ex"),"N/A", IF(AND(Screening!$J$6="No",AI46="Ex"),"N/A", IF(AND(Screening!$J$6="Yes",AG46="Ex"),"N/A", IF(AND(Screening!$J$25="Yes",AH46="Ex"),"N/A",  IF(AND(Screening!$J$5="Yes",AJ46="Ex"),"N/A","Inc")))))))))))))))))))</f>
        <v>Inc</v>
      </c>
      <c r="C46" s="43">
        <v>44</v>
      </c>
      <c r="D46" s="44" t="s">
        <v>173</v>
      </c>
      <c r="E46" s="45" t="s">
        <v>4274</v>
      </c>
      <c r="F46" s="46" t="s">
        <v>174</v>
      </c>
      <c r="G46" s="1" t="str">
        <f t="shared" si="0"/>
        <v>Applicable</v>
      </c>
      <c r="H46" s="120"/>
      <c r="I46" s="120"/>
      <c r="J46" s="120"/>
      <c r="K46" s="120"/>
      <c r="L46" t="str">
        <f t="shared" si="1"/>
        <v>PAR</v>
      </c>
    </row>
    <row r="47" spans="1:31" ht="57.75" customHeight="1" x14ac:dyDescent="0.25">
      <c r="A47" s="43" t="s">
        <v>75</v>
      </c>
      <c r="B47" s="44" t="str">
        <f>IF(E47="reserved","N/A",IF(AND(Screening!$J$10="No",S47="Ex"),"N/A",IF(AND(Screening!$J$11="No",T47="Ex"),"N/A",IF(AND(Screening!$J$12="No",U47="Ex"),"N/A",IF(AND(Screening!$J$13="No",V47="Ex"),"N/A",IF(AND(Screening!$J$14="No",W47="Ex"),"N/A", IF(AND(Screening!$J$15="No",X47="Ex"),"N/A", IF(AND(Screening!$J$16="No",Y47="Ex"),"N/A", IF(AND(Screening!$J$17="No",Z47="Ex"),"N/A", IF(AND(Screening!$J$18="No",AA47="Ex"),"N/A", IF(AND(Screening!$J$19="No",AB47="Ex"),"N/A", IF(AND(Screening!$J$20="No",AC47="Ex"),"N/A", IF(AND(Screening!$J$21="No",AD47="Ex"),"N/A", IF(AND(Screening!$J$23="No",AE47="Ex"),"N/A", IF(AND(Screening!$J$7="No",AF47="Ex"),"N/A", IF(AND(Screening!$J$6="No",AI47="Ex"),"N/A", IF(AND(Screening!$J$6="Yes",AG47="Ex"),"N/A", IF(AND(Screening!$J$25="Yes",AH47="Ex"),"N/A",  IF(AND(Screening!$J$5="Yes",AJ47="Ex"),"N/A","Inc")))))))))))))))))))</f>
        <v>Inc</v>
      </c>
      <c r="C47" s="43">
        <v>45</v>
      </c>
      <c r="D47" s="44" t="s">
        <v>175</v>
      </c>
      <c r="E47" s="45" t="s">
        <v>176</v>
      </c>
      <c r="F47" s="46"/>
      <c r="G47" s="1" t="str">
        <f t="shared" si="0"/>
        <v>Applicable</v>
      </c>
      <c r="H47" s="120"/>
      <c r="I47" s="120"/>
      <c r="J47" s="120"/>
      <c r="K47" s="120"/>
      <c r="L47" t="str">
        <f t="shared" si="1"/>
        <v>PAR</v>
      </c>
    </row>
    <row r="48" spans="1:31" ht="57.75" customHeight="1" x14ac:dyDescent="0.25">
      <c r="A48" s="43" t="s">
        <v>75</v>
      </c>
      <c r="B48" s="44" t="str">
        <f>IF(E48="reserved","N/A",IF(AND(Screening!$J$10="No",S48="Ex"),"N/A",IF(AND(Screening!$J$11="No",T48="Ex"),"N/A",IF(AND(Screening!$J$12="No",U48="Ex"),"N/A",IF(AND(Screening!$J$13="No",V48="Ex"),"N/A",IF(AND(Screening!$J$14="No",W48="Ex"),"N/A", IF(AND(Screening!$J$15="No",X48="Ex"),"N/A", IF(AND(Screening!$J$16="No",Y48="Ex"),"N/A", IF(AND(Screening!$J$17="No",Z48="Ex"),"N/A", IF(AND(Screening!$J$18="No",AA48="Ex"),"N/A", IF(AND(Screening!$J$19="No",AB48="Ex"),"N/A", IF(AND(Screening!$J$20="No",AC48="Ex"),"N/A", IF(AND(Screening!$J$21="No",AD48="Ex"),"N/A", IF(AND(Screening!$J$23="No",AE48="Ex"),"N/A", IF(AND(Screening!$J$7="No",AF48="Ex"),"N/A", IF(AND(Screening!$J$6="No",AI48="Ex"),"N/A", IF(AND(Screening!$J$6="Yes",AG48="Ex"),"N/A", IF(AND(Screening!$J$25="Yes",AH48="Ex"),"N/A",  IF(AND(Screening!$J$5="Yes",AJ48="Ex"),"N/A","Inc")))))))))))))))))))</f>
        <v>Inc</v>
      </c>
      <c r="C48" s="43">
        <v>46</v>
      </c>
      <c r="D48" s="44" t="s">
        <v>177</v>
      </c>
      <c r="E48" s="45" t="s">
        <v>178</v>
      </c>
      <c r="F48" s="46" t="s">
        <v>179</v>
      </c>
      <c r="G48" s="1" t="str">
        <f t="shared" si="0"/>
        <v>Applicable</v>
      </c>
      <c r="H48" s="120"/>
      <c r="I48" s="120"/>
      <c r="J48" s="120"/>
      <c r="K48" s="120"/>
      <c r="L48" t="str">
        <f t="shared" si="1"/>
        <v>PAR</v>
      </c>
    </row>
    <row r="49" spans="1:36" ht="57.75" customHeight="1" x14ac:dyDescent="0.25">
      <c r="A49" s="43" t="s">
        <v>75</v>
      </c>
      <c r="B49" s="44" t="str">
        <f>IF(E49="reserved","N/A",IF(AND(Screening!$J$10="No",S49="Ex"),"N/A",IF(AND(Screening!$J$11="No",T49="Ex"),"N/A",IF(AND(Screening!$J$12="No",U49="Ex"),"N/A",IF(AND(Screening!$J$13="No",V49="Ex"),"N/A",IF(AND(Screening!$J$14="No",W49="Ex"),"N/A", IF(AND(Screening!$J$15="No",X49="Ex"),"N/A", IF(AND(Screening!$J$16="No",Y49="Ex"),"N/A", IF(AND(Screening!$J$17="No",Z49="Ex"),"N/A", IF(AND(Screening!$J$18="No",AA49="Ex"),"N/A", IF(AND(Screening!$J$19="No",AB49="Ex"),"N/A", IF(AND(Screening!$J$20="No",AC49="Ex"),"N/A", IF(AND(Screening!$J$21="No",AD49="Ex"),"N/A", IF(AND(Screening!$J$23="No",AE49="Ex"),"N/A", IF(AND(Screening!$J$7="No",AF49="Ex"),"N/A", IF(AND(Screening!$J$6="No",AI49="Ex"),"N/A", IF(AND(Screening!$J$6="Yes",AG49="Ex"),"N/A", IF(AND(Screening!$J$25="Yes",AH49="Ex"),"N/A",  IF(AND(Screening!$J$5="Yes",AJ49="Ex"),"N/A","Inc")))))))))))))))))))</f>
        <v>Inc</v>
      </c>
      <c r="C49" s="43">
        <v>46</v>
      </c>
      <c r="D49" s="44" t="s">
        <v>180</v>
      </c>
      <c r="E49" s="45" t="s">
        <v>181</v>
      </c>
      <c r="F49" s="46"/>
      <c r="G49" s="1" t="str">
        <f t="shared" si="0"/>
        <v>Applicable</v>
      </c>
      <c r="H49" s="120"/>
      <c r="I49" s="120"/>
      <c r="J49" s="120"/>
      <c r="K49" s="120"/>
      <c r="L49" t="str">
        <f t="shared" si="1"/>
        <v>PAR</v>
      </c>
      <c r="AJ49" t="s">
        <v>150</v>
      </c>
    </row>
    <row r="50" spans="1:36" ht="57.75" customHeight="1" x14ac:dyDescent="0.25">
      <c r="A50" s="43" t="s">
        <v>75</v>
      </c>
      <c r="B50" s="44" t="str">
        <f>IF(E50="reserved","N/A",IF(AND(Screening!$J$10="No",S50="Ex"),"N/A",IF(AND(Screening!$J$11="No",T50="Ex"),"N/A",IF(AND(Screening!$J$12="No",U50="Ex"),"N/A",IF(AND(Screening!$J$13="No",V50="Ex"),"N/A",IF(AND(Screening!$J$14="No",W50="Ex"),"N/A", IF(AND(Screening!$J$15="No",X50="Ex"),"N/A", IF(AND(Screening!$J$16="No",Y50="Ex"),"N/A", IF(AND(Screening!$J$17="No",Z50="Ex"),"N/A", IF(AND(Screening!$J$18="No",AA50="Ex"),"N/A", IF(AND(Screening!$J$19="No",AB50="Ex"),"N/A", IF(AND(Screening!$J$20="No",AC50="Ex"),"N/A", IF(AND(Screening!$J$21="No",AD50="Ex"),"N/A", IF(AND(Screening!$J$23="No",AE50="Ex"),"N/A", IF(AND(Screening!$J$7="No",AF50="Ex"),"N/A", IF(AND(Screening!$J$6="No",AI50="Ex"),"N/A", IF(AND(Screening!$J$6="Yes",AG50="Ex"),"N/A", IF(AND(Screening!$J$25="Yes",AH50="Ex"),"N/A",  IF(AND(Screening!$J$5="Yes",AJ50="Ex"),"N/A","Inc")))))))))))))))))))</f>
        <v>N/A</v>
      </c>
      <c r="C50" s="105">
        <v>47</v>
      </c>
      <c r="D50" s="106" t="s">
        <v>182</v>
      </c>
      <c r="E50" s="114" t="s">
        <v>183</v>
      </c>
      <c r="F50" s="108"/>
      <c r="G50" s="1" t="str">
        <f t="shared" si="0"/>
        <v>N/A</v>
      </c>
      <c r="H50" s="120"/>
      <c r="I50" s="120"/>
      <c r="J50" s="120"/>
      <c r="K50" s="120"/>
      <c r="L50" t="str">
        <f t="shared" si="1"/>
        <v>PAR</v>
      </c>
      <c r="S50" t="s">
        <v>150</v>
      </c>
      <c r="AJ50" t="s">
        <v>150</v>
      </c>
    </row>
    <row r="51" spans="1:36" ht="57.75" customHeight="1" x14ac:dyDescent="0.25">
      <c r="A51" s="43" t="s">
        <v>75</v>
      </c>
      <c r="B51" s="44" t="str">
        <f>IF(E51="reserved","N/A",IF(AND(Screening!$J$10="No",S51="Ex"),"N/A",IF(AND(Screening!$J$11="No",T51="Ex"),"N/A",IF(AND(Screening!$J$12="No",U51="Ex"),"N/A",IF(AND(Screening!$J$13="No",V51="Ex"),"N/A",IF(AND(Screening!$J$14="No",W51="Ex"),"N/A", IF(AND(Screening!$J$15="No",X51="Ex"),"N/A", IF(AND(Screening!$J$16="No",Y51="Ex"),"N/A", IF(AND(Screening!$J$17="No",Z51="Ex"),"N/A", IF(AND(Screening!$J$18="No",AA51="Ex"),"N/A", IF(AND(Screening!$J$19="No",AB51="Ex"),"N/A", IF(AND(Screening!$J$20="No",AC51="Ex"),"N/A", IF(AND(Screening!$J$21="No",AD51="Ex"),"N/A", IF(AND(Screening!$J$23="No",AE51="Ex"),"N/A", IF(AND(Screening!$J$7="No",AF51="Ex"),"N/A", IF(AND(Screening!$J$6="No",AI51="Ex"),"N/A", IF(AND(Screening!$J$6="Yes",AG51="Ex"),"N/A", IF(AND(Screening!$J$25="Yes",AH51="Ex"),"N/A",  IF(AND(Screening!$J$5="Yes",AJ51="Ex"),"N/A","Inc")))))))))))))))))))</f>
        <v>N/A</v>
      </c>
      <c r="C51" s="105">
        <v>48</v>
      </c>
      <c r="D51" s="106" t="s">
        <v>184</v>
      </c>
      <c r="E51" s="107" t="s">
        <v>185</v>
      </c>
      <c r="F51" s="108" t="s">
        <v>186</v>
      </c>
      <c r="G51" s="1" t="str">
        <f t="shared" si="0"/>
        <v>N/A</v>
      </c>
      <c r="H51" s="120"/>
      <c r="I51" s="120"/>
      <c r="J51" s="120"/>
      <c r="K51" s="120"/>
      <c r="L51" t="str">
        <f t="shared" si="1"/>
        <v>PAR</v>
      </c>
      <c r="S51" t="s">
        <v>150</v>
      </c>
      <c r="AJ51" t="s">
        <v>150</v>
      </c>
    </row>
    <row r="52" spans="1:36" ht="57.75" customHeight="1" x14ac:dyDescent="0.25">
      <c r="A52" s="43" t="s">
        <v>75</v>
      </c>
      <c r="B52" s="44" t="str">
        <f>IF(E52="reserved","N/A",IF(AND(Screening!$J$10="No",S52="Ex"),"N/A",IF(AND(Screening!$J$11="No",T52="Ex"),"N/A",IF(AND(Screening!$J$12="No",U52="Ex"),"N/A",IF(AND(Screening!$J$13="No",V52="Ex"),"N/A",IF(AND(Screening!$J$14="No",W52="Ex"),"N/A", IF(AND(Screening!$J$15="No",X52="Ex"),"N/A", IF(AND(Screening!$J$16="No",Y52="Ex"),"N/A", IF(AND(Screening!$J$17="No",Z52="Ex"),"N/A", IF(AND(Screening!$J$18="No",AA52="Ex"),"N/A", IF(AND(Screening!$J$19="No",AB52="Ex"),"N/A", IF(AND(Screening!$J$20="No",AC52="Ex"),"N/A", IF(AND(Screening!$J$21="No",AD52="Ex"),"N/A", IF(AND(Screening!$J$23="No",AE52="Ex"),"N/A", IF(AND(Screening!$J$7="No",AF52="Ex"),"N/A", IF(AND(Screening!$J$6="No",AI52="Ex"),"N/A", IF(AND(Screening!$J$6="Yes",AG52="Ex"),"N/A", IF(AND(Screening!$J$25="Yes",AH52="Ex"),"N/A",  IF(AND(Screening!$J$5="Yes",AJ52="Ex"),"N/A","Inc")))))))))))))))))))</f>
        <v>N/A</v>
      </c>
      <c r="C52" s="105">
        <v>49</v>
      </c>
      <c r="D52" s="106" t="s">
        <v>187</v>
      </c>
      <c r="E52" s="107" t="s">
        <v>188</v>
      </c>
      <c r="F52" s="108" t="s">
        <v>189</v>
      </c>
      <c r="G52" s="1" t="str">
        <f t="shared" si="0"/>
        <v>N/A</v>
      </c>
      <c r="H52" s="120"/>
      <c r="I52" s="120"/>
      <c r="J52" s="120"/>
      <c r="K52" s="120"/>
      <c r="L52" t="str">
        <f t="shared" si="1"/>
        <v>PAR</v>
      </c>
      <c r="S52" t="s">
        <v>150</v>
      </c>
      <c r="AJ52" t="s">
        <v>150</v>
      </c>
    </row>
    <row r="53" spans="1:36" ht="57.75" customHeight="1" x14ac:dyDescent="0.25">
      <c r="A53" s="43" t="s">
        <v>75</v>
      </c>
      <c r="B53" s="44" t="str">
        <f>IF(E53="reserved","N/A",IF(AND(Screening!$J$10="No",S53="Ex"),"N/A",IF(AND(Screening!$J$11="No",T53="Ex"),"N/A",IF(AND(Screening!$J$12="No",U53="Ex"),"N/A",IF(AND(Screening!$J$13="No",V53="Ex"),"N/A",IF(AND(Screening!$J$14="No",W53="Ex"),"N/A", IF(AND(Screening!$J$15="No",X53="Ex"),"N/A", IF(AND(Screening!$J$16="No",Y53="Ex"),"N/A", IF(AND(Screening!$J$17="No",Z53="Ex"),"N/A", IF(AND(Screening!$J$18="No",AA53="Ex"),"N/A", IF(AND(Screening!$J$19="No",AB53="Ex"),"N/A", IF(AND(Screening!$J$20="No",AC53="Ex"),"N/A", IF(AND(Screening!$J$21="No",AD53="Ex"),"N/A", IF(AND(Screening!$J$23="No",AE53="Ex"),"N/A", IF(AND(Screening!$J$7="No",AF53="Ex"),"N/A", IF(AND(Screening!$J$6="No",AI53="Ex"),"N/A", IF(AND(Screening!$J$6="Yes",AG53="Ex"),"N/A", IF(AND(Screening!$J$25="Yes",AH53="Ex"),"N/A",  IF(AND(Screening!$J$5="Yes",AJ53="Ex"),"N/A","Inc")))))))))))))))))))</f>
        <v>N/A</v>
      </c>
      <c r="C53" s="105">
        <v>50</v>
      </c>
      <c r="D53" s="106" t="s">
        <v>190</v>
      </c>
      <c r="E53" s="107" t="s">
        <v>191</v>
      </c>
      <c r="F53" s="108" t="s">
        <v>192</v>
      </c>
      <c r="G53" s="1" t="str">
        <f t="shared" si="0"/>
        <v>N/A</v>
      </c>
      <c r="H53" s="120"/>
      <c r="I53" s="120"/>
      <c r="J53" s="120"/>
      <c r="K53" s="120"/>
      <c r="L53" t="str">
        <f t="shared" si="1"/>
        <v>PAR</v>
      </c>
      <c r="S53" t="s">
        <v>150</v>
      </c>
      <c r="AJ53" t="s">
        <v>150</v>
      </c>
    </row>
    <row r="54" spans="1:36" ht="57.75" customHeight="1" x14ac:dyDescent="0.25">
      <c r="A54" s="43" t="s">
        <v>75</v>
      </c>
      <c r="B54" s="44" t="str">
        <f>IF(E54="reserved","N/A",IF(AND(Screening!$J$10="No",S54="Ex"),"N/A",IF(AND(Screening!$J$11="No",T54="Ex"),"N/A",IF(AND(Screening!$J$12="No",U54="Ex"),"N/A",IF(AND(Screening!$J$13="No",V54="Ex"),"N/A",IF(AND(Screening!$J$14="No",W54="Ex"),"N/A", IF(AND(Screening!$J$15="No",X54="Ex"),"N/A", IF(AND(Screening!$J$16="No",Y54="Ex"),"N/A", IF(AND(Screening!$J$17="No",Z54="Ex"),"N/A", IF(AND(Screening!$J$18="No",AA54="Ex"),"N/A", IF(AND(Screening!$J$19="No",AB54="Ex"),"N/A", IF(AND(Screening!$J$20="No",AC54="Ex"),"N/A", IF(AND(Screening!$J$21="No",AD54="Ex"),"N/A", IF(AND(Screening!$J$23="No",AE54="Ex"),"N/A", IF(AND(Screening!$J$7="No",AF54="Ex"),"N/A", IF(AND(Screening!$J$6="No",AI54="Ex"),"N/A", IF(AND(Screening!$J$6="Yes",AG54="Ex"),"N/A", IF(AND(Screening!$J$25="Yes",AH54="Ex"),"N/A",  IF(AND(Screening!$J$5="Yes",AJ54="Ex"),"N/A","Inc")))))))))))))))))))</f>
        <v>N/A</v>
      </c>
      <c r="C54" s="105">
        <v>51</v>
      </c>
      <c r="D54" s="106" t="s">
        <v>193</v>
      </c>
      <c r="E54" s="107" t="s">
        <v>194</v>
      </c>
      <c r="F54" s="108" t="s">
        <v>195</v>
      </c>
      <c r="G54" s="1" t="str">
        <f t="shared" si="0"/>
        <v>N/A</v>
      </c>
      <c r="H54" s="120"/>
      <c r="I54" s="120"/>
      <c r="J54" s="120"/>
      <c r="K54" s="120"/>
      <c r="L54" t="str">
        <f t="shared" si="1"/>
        <v>PAR</v>
      </c>
      <c r="S54" t="s">
        <v>150</v>
      </c>
      <c r="AJ54" t="s">
        <v>150</v>
      </c>
    </row>
    <row r="55" spans="1:36" ht="57.75" customHeight="1" x14ac:dyDescent="0.25">
      <c r="A55" s="43" t="s">
        <v>75</v>
      </c>
      <c r="B55" s="44" t="str">
        <f>IF(E55="reserved","N/A",IF(AND(Screening!$J$10="No",S55="Ex"),"N/A",IF(AND(Screening!$J$11="No",T55="Ex"),"N/A",IF(AND(Screening!$J$12="No",U55="Ex"),"N/A",IF(AND(Screening!$J$13="No",V55="Ex"),"N/A",IF(AND(Screening!$J$14="No",W55="Ex"),"N/A", IF(AND(Screening!$J$15="No",X55="Ex"),"N/A", IF(AND(Screening!$J$16="No",Y55="Ex"),"N/A", IF(AND(Screening!$J$17="No",Z55="Ex"),"N/A", IF(AND(Screening!$J$18="No",AA55="Ex"),"N/A", IF(AND(Screening!$J$19="No",AB55="Ex"),"N/A", IF(AND(Screening!$J$20="No",AC55="Ex"),"N/A", IF(AND(Screening!$J$21="No",AD55="Ex"),"N/A", IF(AND(Screening!$J$23="No",AE55="Ex"),"N/A", IF(AND(Screening!$J$7="No",AF55="Ex"),"N/A", IF(AND(Screening!$J$6="No",AI55="Ex"),"N/A", IF(AND(Screening!$J$6="Yes",AG55="Ex"),"N/A", IF(AND(Screening!$J$25="Yes",AH55="Ex"),"N/A",  IF(AND(Screening!$J$5="Yes",AJ55="Ex"),"N/A","Inc")))))))))))))))))))</f>
        <v>N/A</v>
      </c>
      <c r="C55" s="105">
        <v>52</v>
      </c>
      <c r="D55" s="106" t="s">
        <v>196</v>
      </c>
      <c r="E55" s="107" t="s">
        <v>197</v>
      </c>
      <c r="F55" s="108" t="s">
        <v>198</v>
      </c>
      <c r="G55" s="1" t="str">
        <f t="shared" si="0"/>
        <v>N/A</v>
      </c>
      <c r="H55" s="120"/>
      <c r="I55" s="120"/>
      <c r="J55" s="120"/>
      <c r="K55" s="120"/>
      <c r="L55" t="str">
        <f t="shared" si="1"/>
        <v>PAR</v>
      </c>
      <c r="S55" t="s">
        <v>150</v>
      </c>
      <c r="AJ55" t="s">
        <v>150</v>
      </c>
    </row>
    <row r="56" spans="1:36" ht="57.75" customHeight="1" x14ac:dyDescent="0.25">
      <c r="A56" s="43" t="s">
        <v>75</v>
      </c>
      <c r="B56" s="44" t="str">
        <f>IF(E56="reserved","N/A",IF(AND(Screening!$J$10="No",S56="Ex"),"N/A",IF(AND(Screening!$J$11="No",T56="Ex"),"N/A",IF(AND(Screening!$J$12="No",U56="Ex"),"N/A",IF(AND(Screening!$J$13="No",V56="Ex"),"N/A",IF(AND(Screening!$J$14="No",W56="Ex"),"N/A", IF(AND(Screening!$J$15="No",X56="Ex"),"N/A", IF(AND(Screening!$J$16="No",Y56="Ex"),"N/A", IF(AND(Screening!$J$17="No",Z56="Ex"),"N/A", IF(AND(Screening!$J$18="No",AA56="Ex"),"N/A", IF(AND(Screening!$J$19="No",AB56="Ex"),"N/A", IF(AND(Screening!$J$20="No",AC56="Ex"),"N/A", IF(AND(Screening!$J$21="No",AD56="Ex"),"N/A", IF(AND(Screening!$J$23="No",AE56="Ex"),"N/A", IF(AND(Screening!$J$7="No",AF56="Ex"),"N/A", IF(AND(Screening!$J$6="No",AI56="Ex"),"N/A", IF(AND(Screening!$J$6="Yes",AG56="Ex"),"N/A", IF(AND(Screening!$J$25="Yes",AH56="Ex"),"N/A",  IF(AND(Screening!$J$5="Yes",AJ56="Ex"),"N/A","Inc")))))))))))))))))))</f>
        <v>N/A</v>
      </c>
      <c r="C56" s="105">
        <v>53</v>
      </c>
      <c r="D56" s="106" t="s">
        <v>199</v>
      </c>
      <c r="E56" s="107" t="s">
        <v>200</v>
      </c>
      <c r="F56" s="108" t="s">
        <v>201</v>
      </c>
      <c r="G56" s="1" t="str">
        <f t="shared" si="0"/>
        <v>N/A</v>
      </c>
      <c r="H56" s="120"/>
      <c r="I56" s="120"/>
      <c r="J56" s="120"/>
      <c r="K56" s="120"/>
      <c r="L56" t="str">
        <f t="shared" si="1"/>
        <v>PAR</v>
      </c>
      <c r="S56" t="s">
        <v>150</v>
      </c>
      <c r="AJ56" t="s">
        <v>150</v>
      </c>
    </row>
    <row r="57" spans="1:36" ht="57.75" customHeight="1" x14ac:dyDescent="0.25">
      <c r="A57" s="43" t="s">
        <v>75</v>
      </c>
      <c r="B57" s="44" t="str">
        <f>IF(E57="reserved","N/A",IF(AND(Screening!$J$10="No",S57="Ex"),"N/A",IF(AND(Screening!$J$11="No",T57="Ex"),"N/A",IF(AND(Screening!$J$12="No",U57="Ex"),"N/A",IF(AND(Screening!$J$13="No",V57="Ex"),"N/A",IF(AND(Screening!$J$14="No",W57="Ex"),"N/A", IF(AND(Screening!$J$15="No",X57="Ex"),"N/A", IF(AND(Screening!$J$16="No",Y57="Ex"),"N/A", IF(AND(Screening!$J$17="No",Z57="Ex"),"N/A", IF(AND(Screening!$J$18="No",AA57="Ex"),"N/A", IF(AND(Screening!$J$19="No",AB57="Ex"),"N/A", IF(AND(Screening!$J$20="No",AC57="Ex"),"N/A", IF(AND(Screening!$J$21="No",AD57="Ex"),"N/A", IF(AND(Screening!$J$23="No",AE57="Ex"),"N/A", IF(AND(Screening!$J$7="No",AF57="Ex"),"N/A", IF(AND(Screening!$J$6="No",AI57="Ex"),"N/A", IF(AND(Screening!$J$6="Yes",AG57="Ex"),"N/A", IF(AND(Screening!$J$25="Yes",AH57="Ex"),"N/A",  IF(AND(Screening!$J$5="Yes",AJ57="Ex"),"N/A","Inc")))))))))))))))))))</f>
        <v>N/A</v>
      </c>
      <c r="C57" s="105">
        <v>54</v>
      </c>
      <c r="D57" s="106" t="s">
        <v>202</v>
      </c>
      <c r="E57" s="107" t="s">
        <v>203</v>
      </c>
      <c r="F57" s="108" t="s">
        <v>204</v>
      </c>
      <c r="G57" s="1" t="str">
        <f t="shared" si="0"/>
        <v>N/A</v>
      </c>
      <c r="H57" s="120"/>
      <c r="I57" s="120"/>
      <c r="J57" s="120"/>
      <c r="K57" s="120"/>
      <c r="L57" t="str">
        <f t="shared" si="1"/>
        <v>PAR</v>
      </c>
      <c r="S57" t="s">
        <v>150</v>
      </c>
      <c r="AJ57" t="s">
        <v>150</v>
      </c>
    </row>
    <row r="58" spans="1:36" ht="57.75" customHeight="1" x14ac:dyDescent="0.25">
      <c r="A58" s="43" t="s">
        <v>75</v>
      </c>
      <c r="B58" s="44" t="str">
        <f>IF(E58="reserved","N/A",IF(AND(Screening!$J$10="No",S58="Ex"),"N/A",IF(AND(Screening!$J$11="No",T58="Ex"),"N/A",IF(AND(Screening!$J$12="No",U58="Ex"),"N/A",IF(AND(Screening!$J$13="No",V58="Ex"),"N/A",IF(AND(Screening!$J$14="No",W58="Ex"),"N/A", IF(AND(Screening!$J$15="No",X58="Ex"),"N/A", IF(AND(Screening!$J$16="No",Y58="Ex"),"N/A", IF(AND(Screening!$J$17="No",Z58="Ex"),"N/A", IF(AND(Screening!$J$18="No",AA58="Ex"),"N/A", IF(AND(Screening!$J$19="No",AB58="Ex"),"N/A", IF(AND(Screening!$J$20="No",AC58="Ex"),"N/A", IF(AND(Screening!$J$21="No",AD58="Ex"),"N/A", IF(AND(Screening!$J$23="No",AE58="Ex"),"N/A", IF(AND(Screening!$J$7="No",AF58="Ex"),"N/A", IF(AND(Screening!$J$6="No",AI58="Ex"),"N/A", IF(AND(Screening!$J$6="Yes",AG58="Ex"),"N/A", IF(AND(Screening!$J$25="Yes",AH58="Ex"),"N/A",  IF(AND(Screening!$J$5="Yes",AJ58="Ex"),"N/A","Inc")))))))))))))))))))</f>
        <v>N/A</v>
      </c>
      <c r="C58" s="105">
        <v>55</v>
      </c>
      <c r="D58" s="106" t="s">
        <v>205</v>
      </c>
      <c r="E58" s="107" t="s">
        <v>206</v>
      </c>
      <c r="F58" s="108" t="s">
        <v>207</v>
      </c>
      <c r="G58" s="1" t="str">
        <f t="shared" si="0"/>
        <v>N/A</v>
      </c>
      <c r="H58" s="120"/>
      <c r="I58" s="120"/>
      <c r="J58" s="120"/>
      <c r="K58" s="120"/>
      <c r="L58" t="str">
        <f t="shared" si="1"/>
        <v>PAR</v>
      </c>
      <c r="S58" t="s">
        <v>150</v>
      </c>
      <c r="AJ58" t="s">
        <v>150</v>
      </c>
    </row>
    <row r="59" spans="1:36" ht="57.75" customHeight="1" x14ac:dyDescent="0.25">
      <c r="A59" s="43" t="s">
        <v>75</v>
      </c>
      <c r="B59" s="44" t="str">
        <f>IF(E59="reserved","N/A",IF(AND(Screening!$J$10="No",S59="Ex"),"N/A",IF(AND(Screening!$J$11="No",T59="Ex"),"N/A",IF(AND(Screening!$J$12="No",U59="Ex"),"N/A",IF(AND(Screening!$J$13="No",V59="Ex"),"N/A",IF(AND(Screening!$J$14="No",W59="Ex"),"N/A", IF(AND(Screening!$J$15="No",X59="Ex"),"N/A", IF(AND(Screening!$J$16="No",Y59="Ex"),"N/A", IF(AND(Screening!$J$17="No",Z59="Ex"),"N/A", IF(AND(Screening!$J$18="No",AA59="Ex"),"N/A", IF(AND(Screening!$J$19="No",AB59="Ex"),"N/A", IF(AND(Screening!$J$20="No",AC59="Ex"),"N/A", IF(AND(Screening!$J$21="No",AD59="Ex"),"N/A", IF(AND(Screening!$J$23="No",AE59="Ex"),"N/A", IF(AND(Screening!$J$7="No",AF59="Ex"),"N/A", IF(AND(Screening!$J$6="No",AI59="Ex"),"N/A", IF(AND(Screening!$J$6="Yes",AG59="Ex"),"N/A", IF(AND(Screening!$J$25="Yes",AH59="Ex"),"N/A",  IF(AND(Screening!$J$5="Yes",AJ59="Ex"),"N/A","Inc")))))))))))))))))))</f>
        <v>N/A</v>
      </c>
      <c r="C59" s="105">
        <v>56</v>
      </c>
      <c r="D59" s="106" t="s">
        <v>208</v>
      </c>
      <c r="E59" s="114" t="s">
        <v>209</v>
      </c>
      <c r="F59" s="108" t="s">
        <v>210</v>
      </c>
      <c r="G59" s="1" t="str">
        <f t="shared" si="0"/>
        <v>N/A</v>
      </c>
      <c r="H59" s="120"/>
      <c r="I59" s="120"/>
      <c r="J59" s="120"/>
      <c r="K59" s="120"/>
      <c r="L59" t="str">
        <f t="shared" si="1"/>
        <v>PAR</v>
      </c>
      <c r="S59" t="s">
        <v>150</v>
      </c>
      <c r="V59" t="s">
        <v>150</v>
      </c>
      <c r="AJ59" t="s">
        <v>150</v>
      </c>
    </row>
    <row r="60" spans="1:36" ht="57.75" customHeight="1" x14ac:dyDescent="0.25">
      <c r="A60" s="43" t="s">
        <v>75</v>
      </c>
      <c r="B60" s="44" t="str">
        <f>IF(E60="reserved","N/A",IF(AND(Screening!$J$10="No",S60="Ex"),"N/A",IF(AND(Screening!$J$11="No",T60="Ex"),"N/A",IF(AND(Screening!$J$12="No",U60="Ex"),"N/A",IF(AND(Screening!$J$13="No",V60="Ex"),"N/A",IF(AND(Screening!$J$14="No",W60="Ex"),"N/A", IF(AND(Screening!$J$15="No",X60="Ex"),"N/A", IF(AND(Screening!$J$16="No",Y60="Ex"),"N/A", IF(AND(Screening!$J$17="No",Z60="Ex"),"N/A", IF(AND(Screening!$J$18="No",AA60="Ex"),"N/A", IF(AND(Screening!$J$19="No",AB60="Ex"),"N/A", IF(AND(Screening!$J$20="No",AC60="Ex"),"N/A", IF(AND(Screening!$J$21="No",AD60="Ex"),"N/A", IF(AND(Screening!$J$23="No",AE60="Ex"),"N/A", IF(AND(Screening!$J$7="No",AF60="Ex"),"N/A", IF(AND(Screening!$J$6="No",AI60="Ex"),"N/A", IF(AND(Screening!$J$6="Yes",AG60="Ex"),"N/A", IF(AND(Screening!$J$25="Yes",AH60="Ex"),"N/A",  IF(AND(Screening!$J$5="Yes",AJ60="Ex"),"N/A","Inc")))))))))))))))))))</f>
        <v>N/A</v>
      </c>
      <c r="C60" s="105">
        <v>57</v>
      </c>
      <c r="D60" s="106" t="s">
        <v>211</v>
      </c>
      <c r="E60" s="107" t="s">
        <v>212</v>
      </c>
      <c r="F60" s="108" t="s">
        <v>213</v>
      </c>
      <c r="G60" s="1" t="str">
        <f t="shared" si="0"/>
        <v>N/A</v>
      </c>
      <c r="H60" s="120"/>
      <c r="I60" s="120"/>
      <c r="J60" s="120"/>
      <c r="K60" s="120"/>
      <c r="L60" t="str">
        <f t="shared" si="1"/>
        <v>PAR</v>
      </c>
      <c r="S60" t="s">
        <v>150</v>
      </c>
      <c r="V60" t="s">
        <v>150</v>
      </c>
      <c r="AJ60" t="s">
        <v>150</v>
      </c>
    </row>
    <row r="61" spans="1:36" ht="57.75" customHeight="1" x14ac:dyDescent="0.25">
      <c r="A61" s="43" t="s">
        <v>75</v>
      </c>
      <c r="B61" s="44" t="str">
        <f>IF(E61="reserved","N/A",IF(AND(Screening!$J$10="No",S61="Ex"),"N/A",IF(AND(Screening!$J$11="No",T61="Ex"),"N/A",IF(AND(Screening!$J$12="No",U61="Ex"),"N/A",IF(AND(Screening!$J$13="No",V61="Ex"),"N/A",IF(AND(Screening!$J$14="No",W61="Ex"),"N/A", IF(AND(Screening!$J$15="No",X61="Ex"),"N/A", IF(AND(Screening!$J$16="No",Y61="Ex"),"N/A", IF(AND(Screening!$J$17="No",Z61="Ex"),"N/A", IF(AND(Screening!$J$18="No",AA61="Ex"),"N/A", IF(AND(Screening!$J$19="No",AB61="Ex"),"N/A", IF(AND(Screening!$J$20="No",AC61="Ex"),"N/A", IF(AND(Screening!$J$21="No",AD61="Ex"),"N/A", IF(AND(Screening!$J$23="No",AE61="Ex"),"N/A", IF(AND(Screening!$J$7="No",AF61="Ex"),"N/A", IF(AND(Screening!$J$6="No",AI61="Ex"),"N/A", IF(AND(Screening!$J$6="Yes",AG61="Ex"),"N/A", IF(AND(Screening!$J$25="Yes",AH61="Ex"),"N/A",  IF(AND(Screening!$J$5="Yes",AJ61="Ex"),"N/A","Inc")))))))))))))))))))</f>
        <v>N/A</v>
      </c>
      <c r="C61" s="105">
        <v>58</v>
      </c>
      <c r="D61" s="106" t="s">
        <v>214</v>
      </c>
      <c r="E61" s="107" t="s">
        <v>215</v>
      </c>
      <c r="F61" s="108" t="s">
        <v>216</v>
      </c>
      <c r="G61" s="1" t="str">
        <f t="shared" si="0"/>
        <v>N/A</v>
      </c>
      <c r="H61" s="120"/>
      <c r="I61" s="120"/>
      <c r="J61" s="120"/>
      <c r="K61" s="120"/>
      <c r="L61" t="str">
        <f t="shared" si="1"/>
        <v>PAR</v>
      </c>
      <c r="S61" t="s">
        <v>150</v>
      </c>
      <c r="V61" t="s">
        <v>150</v>
      </c>
      <c r="AJ61" t="s">
        <v>150</v>
      </c>
    </row>
    <row r="62" spans="1:36" ht="57.75" customHeight="1" x14ac:dyDescent="0.25">
      <c r="A62" s="43" t="s">
        <v>75</v>
      </c>
      <c r="B62" s="44" t="str">
        <f>IF(E62="reserved","N/A",IF(AND(Screening!$J$10="No",S62="Ex"),"N/A",IF(AND(Screening!$J$11="No",T62="Ex"),"N/A",IF(AND(Screening!$J$12="No",U62="Ex"),"N/A",IF(AND(Screening!$J$13="No",V62="Ex"),"N/A",IF(AND(Screening!$J$14="No",W62="Ex"),"N/A", IF(AND(Screening!$J$15="No",X62="Ex"),"N/A", IF(AND(Screening!$J$16="No",Y62="Ex"),"N/A", IF(AND(Screening!$J$17="No",Z62="Ex"),"N/A", IF(AND(Screening!$J$18="No",AA62="Ex"),"N/A", IF(AND(Screening!$J$19="No",AB62="Ex"),"N/A", IF(AND(Screening!$J$20="No",AC62="Ex"),"N/A", IF(AND(Screening!$J$21="No",AD62="Ex"),"N/A", IF(AND(Screening!$J$23="No",AE62="Ex"),"N/A", IF(AND(Screening!$J$7="No",AF62="Ex"),"N/A", IF(AND(Screening!$J$6="No",AI62="Ex"),"N/A", IF(AND(Screening!$J$6="Yes",AG62="Ex"),"N/A", IF(AND(Screening!$J$25="Yes",AH62="Ex"),"N/A",  IF(AND(Screening!$J$5="Yes",AJ62="Ex"),"N/A","Inc")))))))))))))))))))</f>
        <v>N/A</v>
      </c>
      <c r="C62" s="105">
        <v>59</v>
      </c>
      <c r="D62" s="106" t="s">
        <v>217</v>
      </c>
      <c r="E62" s="107" t="s">
        <v>218</v>
      </c>
      <c r="F62" s="108" t="s">
        <v>216</v>
      </c>
      <c r="G62" s="1" t="str">
        <f t="shared" si="0"/>
        <v>N/A</v>
      </c>
      <c r="H62" s="120"/>
      <c r="I62" s="120"/>
      <c r="J62" s="120"/>
      <c r="K62" s="120"/>
      <c r="L62" t="str">
        <f t="shared" si="1"/>
        <v>PAR</v>
      </c>
      <c r="S62" t="s">
        <v>150</v>
      </c>
      <c r="V62" t="s">
        <v>150</v>
      </c>
      <c r="AJ62" t="s">
        <v>150</v>
      </c>
    </row>
    <row r="63" spans="1:36" ht="57.75" customHeight="1" x14ac:dyDescent="0.25">
      <c r="A63" s="43" t="s">
        <v>75</v>
      </c>
      <c r="B63" s="44" t="str">
        <f>IF(E63="reserved","N/A",IF(AND(Screening!$J$10="No",S63="Ex"),"N/A",IF(AND(Screening!$J$11="No",T63="Ex"),"N/A",IF(AND(Screening!$J$12="No",U63="Ex"),"N/A",IF(AND(Screening!$J$13="No",V63="Ex"),"N/A",IF(AND(Screening!$J$14="No",W63="Ex"),"N/A", IF(AND(Screening!$J$15="No",X63="Ex"),"N/A", IF(AND(Screening!$J$16="No",Y63="Ex"),"N/A", IF(AND(Screening!$J$17="No",Z63="Ex"),"N/A", IF(AND(Screening!$J$18="No",AA63="Ex"),"N/A", IF(AND(Screening!$J$19="No",AB63="Ex"),"N/A", IF(AND(Screening!$J$20="No",AC63="Ex"),"N/A", IF(AND(Screening!$J$21="No",AD63="Ex"),"N/A", IF(AND(Screening!$J$23="No",AE63="Ex"),"N/A", IF(AND(Screening!$J$7="No",AF63="Ex"),"N/A", IF(AND(Screening!$J$6="No",AI63="Ex"),"N/A", IF(AND(Screening!$J$6="Yes",AG63="Ex"),"N/A", IF(AND(Screening!$J$25="Yes",AH63="Ex"),"N/A",  IF(AND(Screening!$J$5="Yes",AJ63="Ex"),"N/A","Inc")))))))))))))))))))</f>
        <v>N/A</v>
      </c>
      <c r="C63" s="105">
        <v>60</v>
      </c>
      <c r="D63" s="106" t="s">
        <v>219</v>
      </c>
      <c r="E63" s="107" t="s">
        <v>220</v>
      </c>
      <c r="F63" s="108" t="s">
        <v>221</v>
      </c>
      <c r="G63" s="1" t="str">
        <f t="shared" si="0"/>
        <v>N/A</v>
      </c>
      <c r="H63" s="120"/>
      <c r="I63" s="120"/>
      <c r="J63" s="120"/>
      <c r="K63" s="120"/>
      <c r="L63" t="str">
        <f t="shared" si="1"/>
        <v>PAR</v>
      </c>
      <c r="S63" t="s">
        <v>150</v>
      </c>
      <c r="V63" t="s">
        <v>150</v>
      </c>
      <c r="AJ63" t="s">
        <v>150</v>
      </c>
    </row>
    <row r="64" spans="1:36" ht="57.75" customHeight="1" x14ac:dyDescent="0.25">
      <c r="A64" s="43" t="s">
        <v>75</v>
      </c>
      <c r="B64" s="44" t="str">
        <f>IF(E64="reserved","N/A",IF(AND(Screening!$J$10="No",S64="Ex"),"N/A",IF(AND(Screening!$J$11="No",T64="Ex"),"N/A",IF(AND(Screening!$J$12="No",U64="Ex"),"N/A",IF(AND(Screening!$J$13="No",V64="Ex"),"N/A",IF(AND(Screening!$J$14="No",W64="Ex"),"N/A", IF(AND(Screening!$J$15="No",X64="Ex"),"N/A", IF(AND(Screening!$J$16="No",Y64="Ex"),"N/A", IF(AND(Screening!$J$17="No",Z64="Ex"),"N/A", IF(AND(Screening!$J$18="No",AA64="Ex"),"N/A", IF(AND(Screening!$J$19="No",AB64="Ex"),"N/A", IF(AND(Screening!$J$20="No",AC64="Ex"),"N/A", IF(AND(Screening!$J$21="No",AD64="Ex"),"N/A", IF(AND(Screening!$J$23="No",AE64="Ex"),"N/A", IF(AND(Screening!$J$7="No",AF64="Ex"),"N/A", IF(AND(Screening!$J$6="No",AI64="Ex"),"N/A", IF(AND(Screening!$J$6="Yes",AG64="Ex"),"N/A", IF(AND(Screening!$J$25="Yes",AH64="Ex"),"N/A",  IF(AND(Screening!$J$5="Yes",AJ64="Ex"),"N/A","Inc")))))))))))))))))))</f>
        <v>N/A</v>
      </c>
      <c r="C64" s="105">
        <v>61</v>
      </c>
      <c r="D64" s="106" t="s">
        <v>222</v>
      </c>
      <c r="E64" s="114" t="s">
        <v>223</v>
      </c>
      <c r="F64" s="108" t="s">
        <v>224</v>
      </c>
      <c r="G64" s="1" t="str">
        <f t="shared" si="0"/>
        <v>N/A</v>
      </c>
      <c r="H64" s="120"/>
      <c r="I64" s="120"/>
      <c r="J64" s="120"/>
      <c r="K64" s="120"/>
      <c r="L64" t="str">
        <f t="shared" si="1"/>
        <v>PAR</v>
      </c>
      <c r="S64" t="s">
        <v>150</v>
      </c>
      <c r="U64" t="s">
        <v>150</v>
      </c>
      <c r="AJ64" t="s">
        <v>150</v>
      </c>
    </row>
    <row r="65" spans="1:36" ht="57.75" customHeight="1" x14ac:dyDescent="0.25">
      <c r="A65" s="43" t="s">
        <v>75</v>
      </c>
      <c r="B65" s="44" t="str">
        <f>IF(E65="reserved","N/A",IF(AND(Screening!$J$10="No",S65="Ex"),"N/A",IF(AND(Screening!$J$11="No",T65="Ex"),"N/A",IF(AND(Screening!$J$12="No",U65="Ex"),"N/A",IF(AND(Screening!$J$13="No",V65="Ex"),"N/A",IF(AND(Screening!$J$14="No",W65="Ex"),"N/A", IF(AND(Screening!$J$15="No",X65="Ex"),"N/A", IF(AND(Screening!$J$16="No",Y65="Ex"),"N/A", IF(AND(Screening!$J$17="No",Z65="Ex"),"N/A", IF(AND(Screening!$J$18="No",AA65="Ex"),"N/A", IF(AND(Screening!$J$19="No",AB65="Ex"),"N/A", IF(AND(Screening!$J$20="No",AC65="Ex"),"N/A", IF(AND(Screening!$J$21="No",AD65="Ex"),"N/A", IF(AND(Screening!$J$23="No",AE65="Ex"),"N/A", IF(AND(Screening!$J$7="No",AF65="Ex"),"N/A", IF(AND(Screening!$J$6="No",AI65="Ex"),"N/A", IF(AND(Screening!$J$6="Yes",AG65="Ex"),"N/A", IF(AND(Screening!$J$25="Yes",AH65="Ex"),"N/A",  IF(AND(Screening!$J$5="Yes",AJ65="Ex"),"N/A","Inc")))))))))))))))))))</f>
        <v>N/A</v>
      </c>
      <c r="C65" s="105">
        <v>62</v>
      </c>
      <c r="D65" s="106" t="s">
        <v>225</v>
      </c>
      <c r="E65" s="107" t="s">
        <v>226</v>
      </c>
      <c r="F65" s="108" t="s">
        <v>227</v>
      </c>
      <c r="G65" s="1" t="str">
        <f t="shared" si="0"/>
        <v>N/A</v>
      </c>
      <c r="H65" s="120"/>
      <c r="I65" s="120"/>
      <c r="J65" s="120"/>
      <c r="K65" s="120"/>
      <c r="L65" t="str">
        <f t="shared" si="1"/>
        <v>PAR</v>
      </c>
      <c r="S65" t="s">
        <v>150</v>
      </c>
      <c r="U65" t="s">
        <v>150</v>
      </c>
      <c r="AJ65" t="s">
        <v>150</v>
      </c>
    </row>
    <row r="66" spans="1:36" ht="57.75" customHeight="1" x14ac:dyDescent="0.25">
      <c r="A66" s="43" t="s">
        <v>75</v>
      </c>
      <c r="B66" s="44" t="str">
        <f>IF(E66="reserved","N/A",IF(AND(Screening!$J$10="No",S66="Ex"),"N/A",IF(AND(Screening!$J$11="No",T66="Ex"),"N/A",IF(AND(Screening!$J$12="No",U66="Ex"),"N/A",IF(AND(Screening!$J$13="No",V66="Ex"),"N/A",IF(AND(Screening!$J$14="No",W66="Ex"),"N/A", IF(AND(Screening!$J$15="No",X66="Ex"),"N/A", IF(AND(Screening!$J$16="No",Y66="Ex"),"N/A", IF(AND(Screening!$J$17="No",Z66="Ex"),"N/A", IF(AND(Screening!$J$18="No",AA66="Ex"),"N/A", IF(AND(Screening!$J$19="No",AB66="Ex"),"N/A", IF(AND(Screening!$J$20="No",AC66="Ex"),"N/A", IF(AND(Screening!$J$21="No",AD66="Ex"),"N/A", IF(AND(Screening!$J$23="No",AE66="Ex"),"N/A", IF(AND(Screening!$J$7="No",AF66="Ex"),"N/A", IF(AND(Screening!$J$6="No",AI66="Ex"),"N/A", IF(AND(Screening!$J$6="Yes",AG66="Ex"),"N/A", IF(AND(Screening!$J$25="Yes",AH66="Ex"),"N/A",  IF(AND(Screening!$J$5="Yes",AJ66="Ex"),"N/A","Inc")))))))))))))))))))</f>
        <v>N/A</v>
      </c>
      <c r="C66" s="105">
        <v>63</v>
      </c>
      <c r="D66" s="106" t="s">
        <v>228</v>
      </c>
      <c r="E66" s="107" t="s">
        <v>229</v>
      </c>
      <c r="F66" s="108" t="s">
        <v>227</v>
      </c>
      <c r="G66" s="1" t="str">
        <f t="shared" si="0"/>
        <v>N/A</v>
      </c>
      <c r="H66" s="120"/>
      <c r="I66" s="120"/>
      <c r="J66" s="120"/>
      <c r="K66" s="120"/>
      <c r="L66" t="str">
        <f t="shared" si="1"/>
        <v>PAR</v>
      </c>
      <c r="S66" t="s">
        <v>150</v>
      </c>
      <c r="U66" t="s">
        <v>150</v>
      </c>
      <c r="AJ66" t="s">
        <v>150</v>
      </c>
    </row>
    <row r="67" spans="1:36" ht="57.75" customHeight="1" x14ac:dyDescent="0.25">
      <c r="A67" s="43" t="s">
        <v>75</v>
      </c>
      <c r="B67" s="44" t="str">
        <f>IF(E67="reserved","N/A",IF(AND(Screening!$J$10="No",S67="Ex"),"N/A",IF(AND(Screening!$J$11="No",T67="Ex"),"N/A",IF(AND(Screening!$J$12="No",U67="Ex"),"N/A",IF(AND(Screening!$J$13="No",V67="Ex"),"N/A",IF(AND(Screening!$J$14="No",W67="Ex"),"N/A", IF(AND(Screening!$J$15="No",X67="Ex"),"N/A", IF(AND(Screening!$J$16="No",Y67="Ex"),"N/A", IF(AND(Screening!$J$17="No",Z67="Ex"),"N/A", IF(AND(Screening!$J$18="No",AA67="Ex"),"N/A", IF(AND(Screening!$J$19="No",AB67="Ex"),"N/A", IF(AND(Screening!$J$20="No",AC67="Ex"),"N/A", IF(AND(Screening!$J$21="No",AD67="Ex"),"N/A", IF(AND(Screening!$J$23="No",AE67="Ex"),"N/A", IF(AND(Screening!$J$7="No",AF67="Ex"),"N/A", IF(AND(Screening!$J$6="No",AI67="Ex"),"N/A", IF(AND(Screening!$J$6="Yes",AG67="Ex"),"N/A", IF(AND(Screening!$J$25="Yes",AH67="Ex"),"N/A",  IF(AND(Screening!$J$5="Yes",AJ67="Ex"),"N/A","Inc")))))))))))))))))))</f>
        <v>N/A</v>
      </c>
      <c r="C67" s="105">
        <v>64</v>
      </c>
      <c r="D67" s="106" t="s">
        <v>230</v>
      </c>
      <c r="E67" s="107" t="s">
        <v>231</v>
      </c>
      <c r="F67" s="108" t="s">
        <v>232</v>
      </c>
      <c r="G67" s="1" t="str">
        <f t="shared" si="0"/>
        <v>N/A</v>
      </c>
      <c r="H67" s="120"/>
      <c r="I67" s="120"/>
      <c r="J67" s="120"/>
      <c r="K67" s="120"/>
      <c r="L67" t="str">
        <f t="shared" si="1"/>
        <v>PAR</v>
      </c>
      <c r="S67" t="s">
        <v>150</v>
      </c>
      <c r="U67" t="s">
        <v>150</v>
      </c>
      <c r="AJ67" t="s">
        <v>150</v>
      </c>
    </row>
    <row r="68" spans="1:36" ht="57.75" customHeight="1" x14ac:dyDescent="0.25">
      <c r="A68" s="43" t="s">
        <v>75</v>
      </c>
      <c r="B68" s="44" t="str">
        <f>IF(E68="reserved","N/A",IF(AND(Screening!$J$10="No",S68="Ex"),"N/A",IF(AND(Screening!$J$11="No",T68="Ex"),"N/A",IF(AND(Screening!$J$12="No",U68="Ex"),"N/A",IF(AND(Screening!$J$13="No",V68="Ex"),"N/A",IF(AND(Screening!$J$14="No",W68="Ex"),"N/A", IF(AND(Screening!$J$15="No",X68="Ex"),"N/A", IF(AND(Screening!$J$16="No",Y68="Ex"),"N/A", IF(AND(Screening!$J$17="No",Z68="Ex"),"N/A", IF(AND(Screening!$J$18="No",AA68="Ex"),"N/A", IF(AND(Screening!$J$19="No",AB68="Ex"),"N/A", IF(AND(Screening!$J$20="No",AC68="Ex"),"N/A", IF(AND(Screening!$J$21="No",AD68="Ex"),"N/A", IF(AND(Screening!$J$23="No",AE68="Ex"),"N/A", IF(AND(Screening!$J$7="No",AF68="Ex"),"N/A", IF(AND(Screening!$J$6="No",AI68="Ex"),"N/A", IF(AND(Screening!$J$6="Yes",AG68="Ex"),"N/A", IF(AND(Screening!$J$25="Yes",AH68="Ex"),"N/A",  IF(AND(Screening!$J$5="Yes",AJ68="Ex"),"N/A","Inc")))))))))))))))))))</f>
        <v>N/A</v>
      </c>
      <c r="C68" s="105">
        <v>65</v>
      </c>
      <c r="D68" s="106" t="s">
        <v>233</v>
      </c>
      <c r="E68" s="114" t="s">
        <v>234</v>
      </c>
      <c r="F68" s="108" t="s">
        <v>235</v>
      </c>
      <c r="G68" s="1" t="str">
        <f t="shared" si="0"/>
        <v>N/A</v>
      </c>
      <c r="H68" s="120"/>
      <c r="I68" s="120"/>
      <c r="J68" s="120"/>
      <c r="K68" s="120"/>
      <c r="L68" t="str">
        <f t="shared" si="1"/>
        <v>PAR</v>
      </c>
      <c r="S68" t="s">
        <v>150</v>
      </c>
      <c r="T68" t="s">
        <v>150</v>
      </c>
      <c r="AJ68" t="s">
        <v>150</v>
      </c>
    </row>
    <row r="69" spans="1:36" ht="57.75" customHeight="1" x14ac:dyDescent="0.25">
      <c r="A69" s="43" t="s">
        <v>75</v>
      </c>
      <c r="B69" s="44" t="str">
        <f>IF(E69="reserved","N/A",IF(AND(Screening!$J$10="No",S69="Ex"),"N/A",IF(AND(Screening!$J$11="No",T69="Ex"),"N/A",IF(AND(Screening!$J$12="No",U69="Ex"),"N/A",IF(AND(Screening!$J$13="No",V69="Ex"),"N/A",IF(AND(Screening!$J$14="No",W69="Ex"),"N/A", IF(AND(Screening!$J$15="No",X69="Ex"),"N/A", IF(AND(Screening!$J$16="No",Y69="Ex"),"N/A", IF(AND(Screening!$J$17="No",Z69="Ex"),"N/A", IF(AND(Screening!$J$18="No",AA69="Ex"),"N/A", IF(AND(Screening!$J$19="No",AB69="Ex"),"N/A", IF(AND(Screening!$J$20="No",AC69="Ex"),"N/A", IF(AND(Screening!$J$21="No",AD69="Ex"),"N/A", IF(AND(Screening!$J$23="No",AE69="Ex"),"N/A", IF(AND(Screening!$J$7="No",AF69="Ex"),"N/A", IF(AND(Screening!$J$6="No",AI69="Ex"),"N/A", IF(AND(Screening!$J$6="Yes",AG69="Ex"),"N/A", IF(AND(Screening!$J$25="Yes",AH69="Ex"),"N/A",  IF(AND(Screening!$J$5="Yes",AJ69="Ex"),"N/A","Inc")))))))))))))))))))</f>
        <v>N/A</v>
      </c>
      <c r="C69" s="105">
        <v>66</v>
      </c>
      <c r="D69" s="106" t="s">
        <v>236</v>
      </c>
      <c r="E69" s="107" t="s">
        <v>237</v>
      </c>
      <c r="F69" s="108" t="s">
        <v>238</v>
      </c>
      <c r="G69" s="1" t="str">
        <f t="shared" ref="G69:G132" si="2">IF($B69="Inc","Applicable","N/A")</f>
        <v>N/A</v>
      </c>
      <c r="H69" s="120"/>
      <c r="I69" s="120"/>
      <c r="J69" s="120"/>
      <c r="K69" s="120"/>
      <c r="L69" t="str">
        <f t="shared" ref="L69:L132" si="3">IF($A69="Yes","PAR","")</f>
        <v>PAR</v>
      </c>
      <c r="S69" t="s">
        <v>150</v>
      </c>
      <c r="T69" t="s">
        <v>150</v>
      </c>
      <c r="AJ69" t="s">
        <v>150</v>
      </c>
    </row>
    <row r="70" spans="1:36" ht="57.75" customHeight="1" x14ac:dyDescent="0.25">
      <c r="A70" s="43" t="s">
        <v>75</v>
      </c>
      <c r="B70" s="44" t="str">
        <f>IF(E70="reserved","N/A",IF(AND(Screening!$J$10="No",S70="Ex"),"N/A",IF(AND(Screening!$J$11="No",T70="Ex"),"N/A",IF(AND(Screening!$J$12="No",U70="Ex"),"N/A",IF(AND(Screening!$J$13="No",V70="Ex"),"N/A",IF(AND(Screening!$J$14="No",W70="Ex"),"N/A", IF(AND(Screening!$J$15="No",X70="Ex"),"N/A", IF(AND(Screening!$J$16="No",Y70="Ex"),"N/A", IF(AND(Screening!$J$17="No",Z70="Ex"),"N/A", IF(AND(Screening!$J$18="No",AA70="Ex"),"N/A", IF(AND(Screening!$J$19="No",AB70="Ex"),"N/A", IF(AND(Screening!$J$20="No",AC70="Ex"),"N/A", IF(AND(Screening!$J$21="No",AD70="Ex"),"N/A", IF(AND(Screening!$J$23="No",AE70="Ex"),"N/A", IF(AND(Screening!$J$7="No",AF70="Ex"),"N/A", IF(AND(Screening!$J$6="No",AI70="Ex"),"N/A", IF(AND(Screening!$J$6="Yes",AG70="Ex"),"N/A", IF(AND(Screening!$J$25="Yes",AH70="Ex"),"N/A",  IF(AND(Screening!$J$5="Yes",AJ70="Ex"),"N/A","Inc")))))))))))))))))))</f>
        <v>N/A</v>
      </c>
      <c r="C70" s="105">
        <v>67</v>
      </c>
      <c r="D70" s="106" t="s">
        <v>239</v>
      </c>
      <c r="E70" s="107" t="s">
        <v>240</v>
      </c>
      <c r="F70" s="108" t="s">
        <v>238</v>
      </c>
      <c r="G70" s="1" t="str">
        <f t="shared" si="2"/>
        <v>N/A</v>
      </c>
      <c r="H70" s="120"/>
      <c r="I70" s="120"/>
      <c r="J70" s="120"/>
      <c r="K70" s="120"/>
      <c r="L70" t="str">
        <f t="shared" si="3"/>
        <v>PAR</v>
      </c>
      <c r="S70" t="s">
        <v>150</v>
      </c>
      <c r="T70" t="s">
        <v>150</v>
      </c>
      <c r="AJ70" t="s">
        <v>150</v>
      </c>
    </row>
    <row r="71" spans="1:36" ht="57.75" customHeight="1" x14ac:dyDescent="0.25">
      <c r="A71" s="43" t="s">
        <v>75</v>
      </c>
      <c r="B71" s="44" t="str">
        <f>IF(E71="reserved","N/A",IF(AND(Screening!$J$10="No",S71="Ex"),"N/A",IF(AND(Screening!$J$11="No",T71="Ex"),"N/A",IF(AND(Screening!$J$12="No",U71="Ex"),"N/A",IF(AND(Screening!$J$13="No",V71="Ex"),"N/A",IF(AND(Screening!$J$14="No",W71="Ex"),"N/A", IF(AND(Screening!$J$15="No",X71="Ex"),"N/A", IF(AND(Screening!$J$16="No",Y71="Ex"),"N/A", IF(AND(Screening!$J$17="No",Z71="Ex"),"N/A", IF(AND(Screening!$J$18="No",AA71="Ex"),"N/A", IF(AND(Screening!$J$19="No",AB71="Ex"),"N/A", IF(AND(Screening!$J$20="No",AC71="Ex"),"N/A", IF(AND(Screening!$J$21="No",AD71="Ex"),"N/A", IF(AND(Screening!$J$23="No",AE71="Ex"),"N/A", IF(AND(Screening!$J$7="No",AF71="Ex"),"N/A", IF(AND(Screening!$J$6="No",AI71="Ex"),"N/A", IF(AND(Screening!$J$6="Yes",AG71="Ex"),"N/A", IF(AND(Screening!$J$25="Yes",AH71="Ex"),"N/A",  IF(AND(Screening!$J$5="Yes",AJ71="Ex"),"N/A","Inc")))))))))))))))))))</f>
        <v>N/A</v>
      </c>
      <c r="C71" s="105">
        <v>68</v>
      </c>
      <c r="D71" s="106" t="s">
        <v>241</v>
      </c>
      <c r="E71" s="107" t="s">
        <v>242</v>
      </c>
      <c r="F71" s="108" t="s">
        <v>243</v>
      </c>
      <c r="G71" s="1" t="str">
        <f t="shared" si="2"/>
        <v>N/A</v>
      </c>
      <c r="H71" s="120"/>
      <c r="I71" s="120"/>
      <c r="J71" s="120"/>
      <c r="K71" s="120"/>
      <c r="L71" t="str">
        <f t="shared" si="3"/>
        <v>PAR</v>
      </c>
      <c r="S71" t="s">
        <v>150</v>
      </c>
      <c r="T71" t="s">
        <v>150</v>
      </c>
      <c r="AJ71" t="s">
        <v>150</v>
      </c>
    </row>
    <row r="72" spans="1:36" ht="57.75" customHeight="1" x14ac:dyDescent="0.25">
      <c r="A72" s="43" t="s">
        <v>75</v>
      </c>
      <c r="B72" s="44" t="str">
        <f>IF(E72="reserved","N/A",IF(AND(Screening!$J$10="No",S72="Ex"),"N/A",IF(AND(Screening!$J$11="No",T72="Ex"),"N/A",IF(AND(Screening!$J$12="No",U72="Ex"),"N/A",IF(AND(Screening!$J$13="No",V72="Ex"),"N/A",IF(AND(Screening!$J$14="No",W72="Ex"),"N/A", IF(AND(Screening!$J$15="No",X72="Ex"),"N/A", IF(AND(Screening!$J$16="No",Y72="Ex"),"N/A", IF(AND(Screening!$J$17="No",Z72="Ex"),"N/A", IF(AND(Screening!$J$18="No",AA72="Ex"),"N/A", IF(AND(Screening!$J$19="No",AB72="Ex"),"N/A", IF(AND(Screening!$J$20="No",AC72="Ex"),"N/A", IF(AND(Screening!$J$21="No",AD72="Ex"),"N/A", IF(AND(Screening!$J$23="No",AE72="Ex"),"N/A", IF(AND(Screening!$J$7="No",AF72="Ex"),"N/A", IF(AND(Screening!$J$6="No",AI72="Ex"),"N/A", IF(AND(Screening!$J$6="Yes",AG72="Ex"),"N/A", IF(AND(Screening!$J$25="Yes",AH72="Ex"),"N/A",  IF(AND(Screening!$J$5="Yes",AJ72="Ex"),"N/A","Inc")))))))))))))))))))</f>
        <v>N/A</v>
      </c>
      <c r="C72" s="105">
        <v>69</v>
      </c>
      <c r="D72" s="106" t="s">
        <v>244</v>
      </c>
      <c r="E72" s="114" t="s">
        <v>245</v>
      </c>
      <c r="F72" s="108" t="s">
        <v>246</v>
      </c>
      <c r="G72" s="1" t="str">
        <f t="shared" si="2"/>
        <v>N/A</v>
      </c>
      <c r="H72" s="120"/>
      <c r="I72" s="120"/>
      <c r="J72" s="120"/>
      <c r="K72" s="120"/>
      <c r="L72" t="str">
        <f t="shared" si="3"/>
        <v>PAR</v>
      </c>
      <c r="S72" t="s">
        <v>150</v>
      </c>
      <c r="W72" t="s">
        <v>150</v>
      </c>
      <c r="AJ72" t="s">
        <v>150</v>
      </c>
    </row>
    <row r="73" spans="1:36" ht="57.75" customHeight="1" x14ac:dyDescent="0.25">
      <c r="A73" s="43" t="s">
        <v>75</v>
      </c>
      <c r="B73" s="44" t="str">
        <f>IF(E73="reserved","N/A",IF(AND(Screening!$J$10="No",S73="Ex"),"N/A",IF(AND(Screening!$J$11="No",T73="Ex"),"N/A",IF(AND(Screening!$J$12="No",U73="Ex"),"N/A",IF(AND(Screening!$J$13="No",V73="Ex"),"N/A",IF(AND(Screening!$J$14="No",W73="Ex"),"N/A", IF(AND(Screening!$J$15="No",X73="Ex"),"N/A", IF(AND(Screening!$J$16="No",Y73="Ex"),"N/A", IF(AND(Screening!$J$17="No",Z73="Ex"),"N/A", IF(AND(Screening!$J$18="No",AA73="Ex"),"N/A", IF(AND(Screening!$J$19="No",AB73="Ex"),"N/A", IF(AND(Screening!$J$20="No",AC73="Ex"),"N/A", IF(AND(Screening!$J$21="No",AD73="Ex"),"N/A", IF(AND(Screening!$J$23="No",AE73="Ex"),"N/A", IF(AND(Screening!$J$7="No",AF73="Ex"),"N/A", IF(AND(Screening!$J$6="No",AI73="Ex"),"N/A", IF(AND(Screening!$J$6="Yes",AG73="Ex"),"N/A", IF(AND(Screening!$J$25="Yes",AH73="Ex"),"N/A",  IF(AND(Screening!$J$5="Yes",AJ73="Ex"),"N/A","Inc")))))))))))))))))))</f>
        <v>N/A</v>
      </c>
      <c r="C73" s="105">
        <v>70</v>
      </c>
      <c r="D73" s="106" t="s">
        <v>247</v>
      </c>
      <c r="E73" s="107" t="s">
        <v>248</v>
      </c>
      <c r="F73" s="108" t="s">
        <v>249</v>
      </c>
      <c r="G73" s="1" t="str">
        <f t="shared" si="2"/>
        <v>N/A</v>
      </c>
      <c r="H73" s="120"/>
      <c r="I73" s="120"/>
      <c r="J73" s="120"/>
      <c r="K73" s="120"/>
      <c r="L73" t="str">
        <f t="shared" si="3"/>
        <v>PAR</v>
      </c>
      <c r="S73" t="s">
        <v>150</v>
      </c>
      <c r="W73" t="s">
        <v>150</v>
      </c>
      <c r="AJ73" t="s">
        <v>150</v>
      </c>
    </row>
    <row r="74" spans="1:36" ht="57.75" customHeight="1" x14ac:dyDescent="0.25">
      <c r="A74" s="43" t="s">
        <v>75</v>
      </c>
      <c r="B74" s="44" t="str">
        <f>IF(E74="reserved","N/A",IF(AND(Screening!$J$10="No",S74="Ex"),"N/A",IF(AND(Screening!$J$11="No",T74="Ex"),"N/A",IF(AND(Screening!$J$12="No",U74="Ex"),"N/A",IF(AND(Screening!$J$13="No",V74="Ex"),"N/A",IF(AND(Screening!$J$14="No",W74="Ex"),"N/A", IF(AND(Screening!$J$15="No",X74="Ex"),"N/A", IF(AND(Screening!$J$16="No",Y74="Ex"),"N/A", IF(AND(Screening!$J$17="No",Z74="Ex"),"N/A", IF(AND(Screening!$J$18="No",AA74="Ex"),"N/A", IF(AND(Screening!$J$19="No",AB74="Ex"),"N/A", IF(AND(Screening!$J$20="No",AC74="Ex"),"N/A", IF(AND(Screening!$J$21="No",AD74="Ex"),"N/A", IF(AND(Screening!$J$23="No",AE74="Ex"),"N/A", IF(AND(Screening!$J$7="No",AF74="Ex"),"N/A", IF(AND(Screening!$J$6="No",AI74="Ex"),"N/A", IF(AND(Screening!$J$6="Yes",AG74="Ex"),"N/A", IF(AND(Screening!$J$25="Yes",AH74="Ex"),"N/A",  IF(AND(Screening!$J$5="Yes",AJ74="Ex"),"N/A","Inc")))))))))))))))))))</f>
        <v>N/A</v>
      </c>
      <c r="C74" s="105">
        <v>71</v>
      </c>
      <c r="D74" s="106" t="s">
        <v>250</v>
      </c>
      <c r="E74" s="107" t="s">
        <v>251</v>
      </c>
      <c r="F74" s="108" t="s">
        <v>252</v>
      </c>
      <c r="G74" s="1" t="str">
        <f t="shared" si="2"/>
        <v>N/A</v>
      </c>
      <c r="H74" s="120"/>
      <c r="I74" s="120"/>
      <c r="J74" s="120"/>
      <c r="K74" s="120"/>
      <c r="L74" t="str">
        <f t="shared" si="3"/>
        <v>PAR</v>
      </c>
      <c r="S74" t="s">
        <v>150</v>
      </c>
      <c r="W74" t="s">
        <v>150</v>
      </c>
      <c r="AJ74" t="s">
        <v>150</v>
      </c>
    </row>
    <row r="75" spans="1:36" ht="57.75" customHeight="1" x14ac:dyDescent="0.25">
      <c r="A75" s="43" t="s">
        <v>75</v>
      </c>
      <c r="B75" s="44" t="str">
        <f>IF(E75="reserved","N/A",IF(AND(Screening!$J$10="No",S75="Ex"),"N/A",IF(AND(Screening!$J$11="No",T75="Ex"),"N/A",IF(AND(Screening!$J$12="No",U75="Ex"),"N/A",IF(AND(Screening!$J$13="No",V75="Ex"),"N/A",IF(AND(Screening!$J$14="No",W75="Ex"),"N/A", IF(AND(Screening!$J$15="No",X75="Ex"),"N/A", IF(AND(Screening!$J$16="No",Y75="Ex"),"N/A", IF(AND(Screening!$J$17="No",Z75="Ex"),"N/A", IF(AND(Screening!$J$18="No",AA75="Ex"),"N/A", IF(AND(Screening!$J$19="No",AB75="Ex"),"N/A", IF(AND(Screening!$J$20="No",AC75="Ex"),"N/A", IF(AND(Screening!$J$21="No",AD75="Ex"),"N/A", IF(AND(Screening!$J$23="No",AE75="Ex"),"N/A", IF(AND(Screening!$J$7="No",AF75="Ex"),"N/A", IF(AND(Screening!$J$6="No",AI75="Ex"),"N/A", IF(AND(Screening!$J$6="Yes",AG75="Ex"),"N/A", IF(AND(Screening!$J$25="Yes",AH75="Ex"),"N/A",  IF(AND(Screening!$J$5="Yes",AJ75="Ex"),"N/A","Inc")))))))))))))))))))</f>
        <v>N/A</v>
      </c>
      <c r="C75" s="105">
        <v>72</v>
      </c>
      <c r="D75" s="106" t="s">
        <v>253</v>
      </c>
      <c r="E75" s="107" t="s">
        <v>254</v>
      </c>
      <c r="F75" s="108" t="s">
        <v>255</v>
      </c>
      <c r="G75" s="1" t="str">
        <f t="shared" si="2"/>
        <v>N/A</v>
      </c>
      <c r="H75" s="120"/>
      <c r="I75" s="120"/>
      <c r="J75" s="120"/>
      <c r="K75" s="120"/>
      <c r="L75" t="str">
        <f t="shared" si="3"/>
        <v>PAR</v>
      </c>
      <c r="S75" t="s">
        <v>150</v>
      </c>
      <c r="W75" t="s">
        <v>150</v>
      </c>
      <c r="AJ75" t="s">
        <v>150</v>
      </c>
    </row>
    <row r="76" spans="1:36" ht="57.75" customHeight="1" x14ac:dyDescent="0.25">
      <c r="A76" s="43" t="s">
        <v>75</v>
      </c>
      <c r="B76" s="44" t="str">
        <f>IF(E76="reserved","N/A",IF(AND(Screening!$J$10="No",S76="Ex"),"N/A",IF(AND(Screening!$J$11="No",T76="Ex"),"N/A",IF(AND(Screening!$J$12="No",U76="Ex"),"N/A",IF(AND(Screening!$J$13="No",V76="Ex"),"N/A",IF(AND(Screening!$J$14="No",W76="Ex"),"N/A", IF(AND(Screening!$J$15="No",X76="Ex"),"N/A", IF(AND(Screening!$J$16="No",Y76="Ex"),"N/A", IF(AND(Screening!$J$17="No",Z76="Ex"),"N/A", IF(AND(Screening!$J$18="No",AA76="Ex"),"N/A", IF(AND(Screening!$J$19="No",AB76="Ex"),"N/A", IF(AND(Screening!$J$20="No",AC76="Ex"),"N/A", IF(AND(Screening!$J$21="No",AD76="Ex"),"N/A", IF(AND(Screening!$J$23="No",AE76="Ex"),"N/A", IF(AND(Screening!$J$7="No",AF76="Ex"),"N/A", IF(AND(Screening!$J$6="No",AI76="Ex"),"N/A", IF(AND(Screening!$J$6="Yes",AG76="Ex"),"N/A", IF(AND(Screening!$J$25="Yes",AH76="Ex"),"N/A",  IF(AND(Screening!$J$5="Yes",AJ76="Ex"),"N/A","Inc")))))))))))))))))))</f>
        <v>N/A</v>
      </c>
      <c r="C76" s="105">
        <v>73</v>
      </c>
      <c r="D76" s="106" t="s">
        <v>256</v>
      </c>
      <c r="E76" s="107" t="s">
        <v>257</v>
      </c>
      <c r="F76" s="108" t="s">
        <v>255</v>
      </c>
      <c r="G76" s="1" t="str">
        <f t="shared" si="2"/>
        <v>N/A</v>
      </c>
      <c r="H76" s="120"/>
      <c r="I76" s="120"/>
      <c r="J76" s="120"/>
      <c r="K76" s="120"/>
      <c r="L76" t="str">
        <f t="shared" si="3"/>
        <v>PAR</v>
      </c>
      <c r="S76" t="s">
        <v>150</v>
      </c>
      <c r="W76" t="s">
        <v>150</v>
      </c>
      <c r="AJ76" t="s">
        <v>150</v>
      </c>
    </row>
    <row r="77" spans="1:36" ht="57.75" customHeight="1" x14ac:dyDescent="0.25">
      <c r="A77" s="43" t="s">
        <v>75</v>
      </c>
      <c r="B77" s="44" t="str">
        <f>IF(E77="reserved","N/A",IF(AND(Screening!$J$10="No",S77="Ex"),"N/A",IF(AND(Screening!$J$11="No",T77="Ex"),"N/A",IF(AND(Screening!$J$12="No",U77="Ex"),"N/A",IF(AND(Screening!$J$13="No",V77="Ex"),"N/A",IF(AND(Screening!$J$14="No",W77="Ex"),"N/A", IF(AND(Screening!$J$15="No",X77="Ex"),"N/A", IF(AND(Screening!$J$16="No",Y77="Ex"),"N/A", IF(AND(Screening!$J$17="No",Z77="Ex"),"N/A", IF(AND(Screening!$J$18="No",AA77="Ex"),"N/A", IF(AND(Screening!$J$19="No",AB77="Ex"),"N/A", IF(AND(Screening!$J$20="No",AC77="Ex"),"N/A", IF(AND(Screening!$J$21="No",AD77="Ex"),"N/A", IF(AND(Screening!$J$23="No",AE77="Ex"),"N/A", IF(AND(Screening!$J$7="No",AF77="Ex"),"N/A", IF(AND(Screening!$J$6="No",AI77="Ex"),"N/A", IF(AND(Screening!$J$6="Yes",AG77="Ex"),"N/A", IF(AND(Screening!$J$25="Yes",AH77="Ex"),"N/A",  IF(AND(Screening!$J$5="Yes",AJ77="Ex"),"N/A","Inc")))))))))))))))))))</f>
        <v>N/A</v>
      </c>
      <c r="C77" s="105">
        <v>74</v>
      </c>
      <c r="D77" s="106" t="s">
        <v>258</v>
      </c>
      <c r="E77" s="107" t="s">
        <v>259</v>
      </c>
      <c r="F77" s="108" t="s">
        <v>260</v>
      </c>
      <c r="G77" s="1" t="str">
        <f t="shared" si="2"/>
        <v>N/A</v>
      </c>
      <c r="H77" s="120"/>
      <c r="I77" s="120"/>
      <c r="J77" s="120"/>
      <c r="K77" s="120"/>
      <c r="L77" t="str">
        <f t="shared" si="3"/>
        <v>PAR</v>
      </c>
      <c r="S77" t="s">
        <v>150</v>
      </c>
      <c r="W77" t="s">
        <v>150</v>
      </c>
      <c r="AJ77" t="s">
        <v>150</v>
      </c>
    </row>
    <row r="78" spans="1:36" ht="57.75" customHeight="1" x14ac:dyDescent="0.25">
      <c r="A78" s="43" t="s">
        <v>75</v>
      </c>
      <c r="B78" s="44" t="str">
        <f>IF(E78="reserved","N/A",IF(AND(Screening!$J$10="No",S78="Ex"),"N/A",IF(AND(Screening!$J$11="No",T78="Ex"),"N/A",IF(AND(Screening!$J$12="No",U78="Ex"),"N/A",IF(AND(Screening!$J$13="No",V78="Ex"),"N/A",IF(AND(Screening!$J$14="No",W78="Ex"),"N/A", IF(AND(Screening!$J$15="No",X78="Ex"),"N/A", IF(AND(Screening!$J$16="No",Y78="Ex"),"N/A", IF(AND(Screening!$J$17="No",Z78="Ex"),"N/A", IF(AND(Screening!$J$18="No",AA78="Ex"),"N/A", IF(AND(Screening!$J$19="No",AB78="Ex"),"N/A", IF(AND(Screening!$J$20="No",AC78="Ex"),"N/A", IF(AND(Screening!$J$21="No",AD78="Ex"),"N/A", IF(AND(Screening!$J$23="No",AE78="Ex"),"N/A", IF(AND(Screening!$J$7="No",AF78="Ex"),"N/A", IF(AND(Screening!$J$6="No",AI78="Ex"),"N/A", IF(AND(Screening!$J$6="Yes",AG78="Ex"),"N/A", IF(AND(Screening!$J$25="Yes",AH78="Ex"),"N/A",  IF(AND(Screening!$J$5="Yes",AJ78="Ex"),"N/A","Inc")))))))))))))))))))</f>
        <v>Inc</v>
      </c>
      <c r="C78" s="43">
        <v>75</v>
      </c>
      <c r="D78" s="96" t="s">
        <v>261</v>
      </c>
      <c r="E78" s="100" t="s">
        <v>262</v>
      </c>
      <c r="F78" s="98" t="s">
        <v>263</v>
      </c>
      <c r="G78" s="1" t="str">
        <f t="shared" si="2"/>
        <v>Applicable</v>
      </c>
      <c r="H78" s="120"/>
      <c r="I78" s="120"/>
      <c r="J78" s="120"/>
      <c r="K78" s="120"/>
      <c r="L78" t="str">
        <f t="shared" si="3"/>
        <v>PAR</v>
      </c>
      <c r="AJ78" t="s">
        <v>150</v>
      </c>
    </row>
    <row r="79" spans="1:36" ht="57.75" customHeight="1" x14ac:dyDescent="0.25">
      <c r="A79" s="43" t="s">
        <v>75</v>
      </c>
      <c r="B79" s="44" t="str">
        <f>IF(E79="reserved","N/A",IF(AND(Screening!$J$10="No",S79="Ex"),"N/A",IF(AND(Screening!$J$11="No",T79="Ex"),"N/A",IF(AND(Screening!$J$12="No",U79="Ex"),"N/A",IF(AND(Screening!$J$13="No",V79="Ex"),"N/A",IF(AND(Screening!$J$14="No",W79="Ex"),"N/A", IF(AND(Screening!$J$15="No",X79="Ex"),"N/A", IF(AND(Screening!$J$16="No",Y79="Ex"),"N/A", IF(AND(Screening!$J$17="No",Z79="Ex"),"N/A", IF(AND(Screening!$J$18="No",AA79="Ex"),"N/A", IF(AND(Screening!$J$19="No",AB79="Ex"),"N/A", IF(AND(Screening!$J$20="No",AC79="Ex"),"N/A", IF(AND(Screening!$J$21="No",AD79="Ex"),"N/A", IF(AND(Screening!$J$23="No",AE79="Ex"),"N/A", IF(AND(Screening!$J$7="No",AF79="Ex"),"N/A", IF(AND(Screening!$J$6="No",AI79="Ex"),"N/A", IF(AND(Screening!$J$6="Yes",AG79="Ex"),"N/A", IF(AND(Screening!$J$25="Yes",AH79="Ex"),"N/A",  IF(AND(Screening!$J$5="Yes",AJ79="Ex"),"N/A","Inc")))))))))))))))))))</f>
        <v>Inc</v>
      </c>
      <c r="C79" s="43">
        <v>76</v>
      </c>
      <c r="D79" s="44" t="s">
        <v>264</v>
      </c>
      <c r="E79" s="47" t="s">
        <v>265</v>
      </c>
      <c r="F79" s="46" t="s">
        <v>266</v>
      </c>
      <c r="G79" s="1" t="str">
        <f t="shared" si="2"/>
        <v>Applicable</v>
      </c>
      <c r="H79" s="120"/>
      <c r="I79" s="120"/>
      <c r="J79" s="120"/>
      <c r="K79" s="120"/>
      <c r="L79" t="str">
        <f t="shared" si="3"/>
        <v>PAR</v>
      </c>
      <c r="AJ79" t="s">
        <v>150</v>
      </c>
    </row>
    <row r="80" spans="1:36" ht="57.75" customHeight="1" x14ac:dyDescent="0.25">
      <c r="A80" s="43"/>
      <c r="B80" s="44" t="str">
        <f>IF(E80="reserved","N/A",IF(AND(Screening!$J$10="No",S80="Ex"),"N/A",IF(AND(Screening!$J$11="No",T80="Ex"),"N/A",IF(AND(Screening!$J$12="No",U80="Ex"),"N/A",IF(AND(Screening!$J$13="No",V80="Ex"),"N/A",IF(AND(Screening!$J$14="No",W80="Ex"),"N/A", IF(AND(Screening!$J$15="No",X80="Ex"),"N/A", IF(AND(Screening!$J$16="No",Y80="Ex"),"N/A", IF(AND(Screening!$J$17="No",Z80="Ex"),"N/A", IF(AND(Screening!$J$18="No",AA80="Ex"),"N/A", IF(AND(Screening!$J$19="No",AB80="Ex"),"N/A", IF(AND(Screening!$J$20="No",AC80="Ex"),"N/A", IF(AND(Screening!$J$21="No",AD80="Ex"),"N/A", IF(AND(Screening!$J$23="No",AE80="Ex"),"N/A", IF(AND(Screening!$J$7="No",AF80="Ex"),"N/A", IF(AND(Screening!$J$6="No",AI80="Ex"),"N/A", IF(AND(Screening!$J$6="Yes",AG80="Ex"),"N/A", IF(AND(Screening!$J$25="Yes",AH80="Ex"),"N/A",  IF(AND(Screening!$J$5="Yes",AJ80="Ex"),"N/A","Inc")))))))))))))))))))</f>
        <v>Inc</v>
      </c>
      <c r="C80" s="43">
        <v>77</v>
      </c>
      <c r="D80" s="44" t="s">
        <v>267</v>
      </c>
      <c r="E80" s="47" t="s">
        <v>268</v>
      </c>
      <c r="F80" s="46" t="s">
        <v>266</v>
      </c>
      <c r="G80" s="1" t="str">
        <f t="shared" si="2"/>
        <v>Applicable</v>
      </c>
      <c r="H80" s="120"/>
      <c r="I80" s="120"/>
      <c r="J80" s="120"/>
      <c r="K80" s="120"/>
      <c r="L80" t="str">
        <f t="shared" si="3"/>
        <v/>
      </c>
      <c r="AJ80" t="s">
        <v>150</v>
      </c>
    </row>
    <row r="81" spans="1:36" ht="57.75" customHeight="1" x14ac:dyDescent="0.25">
      <c r="A81" s="43"/>
      <c r="B81" s="44" t="str">
        <f>IF(E81="reserved","N/A",IF(AND(Screening!$J$10="No",S81="Ex"),"N/A",IF(AND(Screening!$J$11="No",T81="Ex"),"N/A",IF(AND(Screening!$J$12="No",U81="Ex"),"N/A",IF(AND(Screening!$J$13="No",V81="Ex"),"N/A",IF(AND(Screening!$J$14="No",W81="Ex"),"N/A", IF(AND(Screening!$J$15="No",X81="Ex"),"N/A", IF(AND(Screening!$J$16="No",Y81="Ex"),"N/A", IF(AND(Screening!$J$17="No",Z81="Ex"),"N/A", IF(AND(Screening!$J$18="No",AA81="Ex"),"N/A", IF(AND(Screening!$J$19="No",AB81="Ex"),"N/A", IF(AND(Screening!$J$20="No",AC81="Ex"),"N/A", IF(AND(Screening!$J$21="No",AD81="Ex"),"N/A", IF(AND(Screening!$J$23="No",AE81="Ex"),"N/A", IF(AND(Screening!$J$7="No",AF81="Ex"),"N/A", IF(AND(Screening!$J$6="No",AI81="Ex"),"N/A", IF(AND(Screening!$J$6="Yes",AG81="Ex"),"N/A", IF(AND(Screening!$J$25="Yes",AH81="Ex"),"N/A",  IF(AND(Screening!$J$5="Yes",AJ81="Ex"),"N/A","Inc")))))))))))))))))))</f>
        <v>Inc</v>
      </c>
      <c r="C81" s="43">
        <v>78</v>
      </c>
      <c r="D81" s="44" t="s">
        <v>269</v>
      </c>
      <c r="E81" s="47" t="s">
        <v>270</v>
      </c>
      <c r="F81" s="46" t="s">
        <v>271</v>
      </c>
      <c r="G81" s="1" t="str">
        <f t="shared" si="2"/>
        <v>Applicable</v>
      </c>
      <c r="H81" s="120"/>
      <c r="I81" s="120"/>
      <c r="J81" s="120"/>
      <c r="K81" s="120"/>
      <c r="L81" t="str">
        <f t="shared" si="3"/>
        <v/>
      </c>
      <c r="AJ81" t="s">
        <v>150</v>
      </c>
    </row>
    <row r="82" spans="1:36" ht="57.75" customHeight="1" x14ac:dyDescent="0.25">
      <c r="A82" s="43"/>
      <c r="B82" s="44" t="str">
        <f>IF(E82="reserved","N/A",IF(AND(Screening!$J$10="No",S82="Ex"),"N/A",IF(AND(Screening!$J$11="No",T82="Ex"),"N/A",IF(AND(Screening!$J$12="No",U82="Ex"),"N/A",IF(AND(Screening!$J$13="No",V82="Ex"),"N/A",IF(AND(Screening!$J$14="No",W82="Ex"),"N/A", IF(AND(Screening!$J$15="No",X82="Ex"),"N/A", IF(AND(Screening!$J$16="No",Y82="Ex"),"N/A", IF(AND(Screening!$J$17="No",Z82="Ex"),"N/A", IF(AND(Screening!$J$18="No",AA82="Ex"),"N/A", IF(AND(Screening!$J$19="No",AB82="Ex"),"N/A", IF(AND(Screening!$J$20="No",AC82="Ex"),"N/A", IF(AND(Screening!$J$21="No",AD82="Ex"),"N/A", IF(AND(Screening!$J$23="No",AE82="Ex"),"N/A", IF(AND(Screening!$J$7="No",AF82="Ex"),"N/A", IF(AND(Screening!$J$6="No",AI82="Ex"),"N/A", IF(AND(Screening!$J$6="Yes",AG82="Ex"),"N/A", IF(AND(Screening!$J$25="Yes",AH82="Ex"),"N/A",  IF(AND(Screening!$J$5="Yes",AJ82="Ex"),"N/A","Inc")))))))))))))))))))</f>
        <v>Inc</v>
      </c>
      <c r="C82" s="43">
        <v>79</v>
      </c>
      <c r="D82" s="44" t="s">
        <v>272</v>
      </c>
      <c r="E82" s="47" t="s">
        <v>273</v>
      </c>
      <c r="F82" s="46" t="s">
        <v>271</v>
      </c>
      <c r="G82" s="1" t="str">
        <f t="shared" si="2"/>
        <v>Applicable</v>
      </c>
      <c r="H82" s="120"/>
      <c r="I82" s="120"/>
      <c r="J82" s="120"/>
      <c r="K82" s="120"/>
      <c r="L82" t="str">
        <f t="shared" si="3"/>
        <v/>
      </c>
      <c r="AJ82" t="s">
        <v>150</v>
      </c>
    </row>
    <row r="83" spans="1:36" ht="57.75" customHeight="1" x14ac:dyDescent="0.25">
      <c r="A83" s="43"/>
      <c r="B83" s="44" t="str">
        <f>IF(E83="reserved","N/A",IF(AND(Screening!$J$10="No",S83="Ex"),"N/A",IF(AND(Screening!$J$11="No",T83="Ex"),"N/A",IF(AND(Screening!$J$12="No",U83="Ex"),"N/A",IF(AND(Screening!$J$13="No",V83="Ex"),"N/A",IF(AND(Screening!$J$14="No",W83="Ex"),"N/A", IF(AND(Screening!$J$15="No",X83="Ex"),"N/A", IF(AND(Screening!$J$16="No",Y83="Ex"),"N/A", IF(AND(Screening!$J$17="No",Z83="Ex"),"N/A", IF(AND(Screening!$J$18="No",AA83="Ex"),"N/A", IF(AND(Screening!$J$19="No",AB83="Ex"),"N/A", IF(AND(Screening!$J$20="No",AC83="Ex"),"N/A", IF(AND(Screening!$J$21="No",AD83="Ex"),"N/A", IF(AND(Screening!$J$23="No",AE83="Ex"),"N/A", IF(AND(Screening!$J$7="No",AF83="Ex"),"N/A", IF(AND(Screening!$J$6="No",AI83="Ex"),"N/A", IF(AND(Screening!$J$6="Yes",AG83="Ex"),"N/A", IF(AND(Screening!$J$25="Yes",AH83="Ex"),"N/A",  IF(AND(Screening!$J$5="Yes",AJ83="Ex"),"N/A","Inc")))))))))))))))))))</f>
        <v>Inc</v>
      </c>
      <c r="C83" s="43">
        <v>80</v>
      </c>
      <c r="D83" s="44" t="s">
        <v>274</v>
      </c>
      <c r="E83" s="47" t="s">
        <v>275</v>
      </c>
      <c r="F83" s="46" t="s">
        <v>271</v>
      </c>
      <c r="G83" s="1" t="str">
        <f t="shared" si="2"/>
        <v>Applicable</v>
      </c>
      <c r="H83" s="120"/>
      <c r="I83" s="120"/>
      <c r="J83" s="120"/>
      <c r="K83" s="120"/>
      <c r="L83" t="str">
        <f t="shared" si="3"/>
        <v/>
      </c>
      <c r="AJ83" t="s">
        <v>150</v>
      </c>
    </row>
    <row r="84" spans="1:36" ht="57.75" customHeight="1" x14ac:dyDescent="0.25">
      <c r="A84" s="43"/>
      <c r="B84" s="44" t="str">
        <f>IF(E84="reserved","N/A",IF(AND(Screening!$J$10="No",S84="Ex"),"N/A",IF(AND(Screening!$J$11="No",T84="Ex"),"N/A",IF(AND(Screening!$J$12="No",U84="Ex"),"N/A",IF(AND(Screening!$J$13="No",V84="Ex"),"N/A",IF(AND(Screening!$J$14="No",W84="Ex"),"N/A", IF(AND(Screening!$J$15="No",X84="Ex"),"N/A", IF(AND(Screening!$J$16="No",Y84="Ex"),"N/A", IF(AND(Screening!$J$17="No",Z84="Ex"),"N/A", IF(AND(Screening!$J$18="No",AA84="Ex"),"N/A", IF(AND(Screening!$J$19="No",AB84="Ex"),"N/A", IF(AND(Screening!$J$20="No",AC84="Ex"),"N/A", IF(AND(Screening!$J$21="No",AD84="Ex"),"N/A", IF(AND(Screening!$J$23="No",AE84="Ex"),"N/A", IF(AND(Screening!$J$7="No",AF84="Ex"),"N/A", IF(AND(Screening!$J$6="No",AI84="Ex"),"N/A", IF(AND(Screening!$J$6="Yes",AG84="Ex"),"N/A", IF(AND(Screening!$J$25="Yes",AH84="Ex"),"N/A",  IF(AND(Screening!$J$5="Yes",AJ84="Ex"),"N/A","Inc")))))))))))))))))))</f>
        <v>Inc</v>
      </c>
      <c r="C84" s="43">
        <v>81</v>
      </c>
      <c r="D84" s="44" t="s">
        <v>276</v>
      </c>
      <c r="E84" s="47" t="s">
        <v>277</v>
      </c>
      <c r="F84" s="46" t="s">
        <v>278</v>
      </c>
      <c r="G84" s="1" t="str">
        <f t="shared" si="2"/>
        <v>Applicable</v>
      </c>
      <c r="H84" s="120"/>
      <c r="I84" s="120"/>
      <c r="J84" s="120"/>
      <c r="K84" s="120"/>
      <c r="L84" t="str">
        <f t="shared" si="3"/>
        <v/>
      </c>
      <c r="AJ84" t="s">
        <v>150</v>
      </c>
    </row>
    <row r="85" spans="1:36" ht="57.75" customHeight="1" x14ac:dyDescent="0.25">
      <c r="A85" s="43"/>
      <c r="B85" s="44" t="str">
        <f>IF(E85="reserved","N/A",IF(AND(Screening!$J$10="No",S85="Ex"),"N/A",IF(AND(Screening!$J$11="No",T85="Ex"),"N/A",IF(AND(Screening!$J$12="No",U85="Ex"),"N/A",IF(AND(Screening!$J$13="No",V85="Ex"),"N/A",IF(AND(Screening!$J$14="No",W85="Ex"),"N/A", IF(AND(Screening!$J$15="No",X85="Ex"),"N/A", IF(AND(Screening!$J$16="No",Y85="Ex"),"N/A", IF(AND(Screening!$J$17="No",Z85="Ex"),"N/A", IF(AND(Screening!$J$18="No",AA85="Ex"),"N/A", IF(AND(Screening!$J$19="No",AB85="Ex"),"N/A", IF(AND(Screening!$J$20="No",AC85="Ex"),"N/A", IF(AND(Screening!$J$21="No",AD85="Ex"),"N/A", IF(AND(Screening!$J$23="No",AE85="Ex"),"N/A", IF(AND(Screening!$J$7="No",AF85="Ex"),"N/A", IF(AND(Screening!$J$6="No",AI85="Ex"),"N/A", IF(AND(Screening!$J$6="Yes",AG85="Ex"),"N/A", IF(AND(Screening!$J$25="Yes",AH85="Ex"),"N/A",  IF(AND(Screening!$J$5="Yes",AJ85="Ex"),"N/A","Inc")))))))))))))))))))</f>
        <v>Inc</v>
      </c>
      <c r="C85" s="43">
        <v>82</v>
      </c>
      <c r="D85" s="44" t="s">
        <v>279</v>
      </c>
      <c r="E85" s="47" t="s">
        <v>280</v>
      </c>
      <c r="F85" s="46" t="s">
        <v>281</v>
      </c>
      <c r="G85" s="1" t="str">
        <f t="shared" si="2"/>
        <v>Applicable</v>
      </c>
      <c r="H85" s="120"/>
      <c r="I85" s="120"/>
      <c r="J85" s="120"/>
      <c r="K85" s="120"/>
      <c r="L85" t="str">
        <f t="shared" si="3"/>
        <v/>
      </c>
      <c r="AJ85" t="s">
        <v>150</v>
      </c>
    </row>
    <row r="86" spans="1:36" ht="57.75" customHeight="1" x14ac:dyDescent="0.25">
      <c r="A86" s="43"/>
      <c r="B86" s="44" t="str">
        <f>IF(E86="reserved","N/A",IF(AND(Screening!$J$10="No",S86="Ex"),"N/A",IF(AND(Screening!$J$11="No",T86="Ex"),"N/A",IF(AND(Screening!$J$12="No",U86="Ex"),"N/A",IF(AND(Screening!$J$13="No",V86="Ex"),"N/A",IF(AND(Screening!$J$14="No",W86="Ex"),"N/A", IF(AND(Screening!$J$15="No",X86="Ex"),"N/A", IF(AND(Screening!$J$16="No",Y86="Ex"),"N/A", IF(AND(Screening!$J$17="No",Z86="Ex"),"N/A", IF(AND(Screening!$J$18="No",AA86="Ex"),"N/A", IF(AND(Screening!$J$19="No",AB86="Ex"),"N/A", IF(AND(Screening!$J$20="No",AC86="Ex"),"N/A", IF(AND(Screening!$J$21="No",AD86="Ex"),"N/A", IF(AND(Screening!$J$23="No",AE86="Ex"),"N/A", IF(AND(Screening!$J$7="No",AF86="Ex"),"N/A", IF(AND(Screening!$J$6="No",AI86="Ex"),"N/A", IF(AND(Screening!$J$6="Yes",AG86="Ex"),"N/A", IF(AND(Screening!$J$25="Yes",AH86="Ex"),"N/A",  IF(AND(Screening!$J$5="Yes",AJ86="Ex"),"N/A","Inc")))))))))))))))))))</f>
        <v>Inc</v>
      </c>
      <c r="C86" s="43">
        <v>83</v>
      </c>
      <c r="D86" s="44" t="s">
        <v>282</v>
      </c>
      <c r="E86" s="47" t="s">
        <v>283</v>
      </c>
      <c r="F86" s="46" t="s">
        <v>284</v>
      </c>
      <c r="G86" s="1" t="str">
        <f t="shared" si="2"/>
        <v>Applicable</v>
      </c>
      <c r="H86" s="120"/>
      <c r="I86" s="120"/>
      <c r="J86" s="120"/>
      <c r="K86" s="120"/>
      <c r="L86" t="str">
        <f t="shared" si="3"/>
        <v/>
      </c>
      <c r="AJ86" t="s">
        <v>150</v>
      </c>
    </row>
    <row r="87" spans="1:36" ht="57.75" customHeight="1" x14ac:dyDescent="0.25">
      <c r="A87" s="43"/>
      <c r="B87" s="44" t="str">
        <f>IF(E87="reserved","N/A",IF(AND(Screening!$J$10="No",S87="Ex"),"N/A",IF(AND(Screening!$J$11="No",T87="Ex"),"N/A",IF(AND(Screening!$J$12="No",U87="Ex"),"N/A",IF(AND(Screening!$J$13="No",V87="Ex"),"N/A",IF(AND(Screening!$J$14="No",W87="Ex"),"N/A", IF(AND(Screening!$J$15="No",X87="Ex"),"N/A", IF(AND(Screening!$J$16="No",Y87="Ex"),"N/A", IF(AND(Screening!$J$17="No",Z87="Ex"),"N/A", IF(AND(Screening!$J$18="No",AA87="Ex"),"N/A", IF(AND(Screening!$J$19="No",AB87="Ex"),"N/A", IF(AND(Screening!$J$20="No",AC87="Ex"),"N/A", IF(AND(Screening!$J$21="No",AD87="Ex"),"N/A", IF(AND(Screening!$J$23="No",AE87="Ex"),"N/A", IF(AND(Screening!$J$7="No",AF87="Ex"),"N/A", IF(AND(Screening!$J$6="No",AI87="Ex"),"N/A", IF(AND(Screening!$J$6="Yes",AG87="Ex"),"N/A", IF(AND(Screening!$J$25="Yes",AH87="Ex"),"N/A",  IF(AND(Screening!$J$5="Yes",AJ87="Ex"),"N/A","Inc")))))))))))))))))))</f>
        <v>Inc</v>
      </c>
      <c r="C87" s="43">
        <v>84</v>
      </c>
      <c r="D87" s="44" t="s">
        <v>285</v>
      </c>
      <c r="E87" s="47" t="s">
        <v>286</v>
      </c>
      <c r="F87" s="46" t="s">
        <v>287</v>
      </c>
      <c r="G87" s="1" t="str">
        <f t="shared" si="2"/>
        <v>Applicable</v>
      </c>
      <c r="H87" s="120"/>
      <c r="I87" s="120"/>
      <c r="J87" s="120"/>
      <c r="K87" s="120"/>
      <c r="L87" t="str">
        <f t="shared" si="3"/>
        <v/>
      </c>
      <c r="AJ87" t="s">
        <v>150</v>
      </c>
    </row>
    <row r="88" spans="1:36" ht="57.75" customHeight="1" x14ac:dyDescent="0.25">
      <c r="A88" s="43"/>
      <c r="B88" s="44" t="str">
        <f>IF(E88="reserved","N/A",IF(AND(Screening!$J$10="No",S88="Ex"),"N/A",IF(AND(Screening!$J$11="No",T88="Ex"),"N/A",IF(AND(Screening!$J$12="No",U88="Ex"),"N/A",IF(AND(Screening!$J$13="No",V88="Ex"),"N/A",IF(AND(Screening!$J$14="No",W88="Ex"),"N/A", IF(AND(Screening!$J$15="No",X88="Ex"),"N/A", IF(AND(Screening!$J$16="No",Y88="Ex"),"N/A", IF(AND(Screening!$J$17="No",Z88="Ex"),"N/A", IF(AND(Screening!$J$18="No",AA88="Ex"),"N/A", IF(AND(Screening!$J$19="No",AB88="Ex"),"N/A", IF(AND(Screening!$J$20="No",AC88="Ex"),"N/A", IF(AND(Screening!$J$21="No",AD88="Ex"),"N/A", IF(AND(Screening!$J$23="No",AE88="Ex"),"N/A", IF(AND(Screening!$J$7="No",AF88="Ex"),"N/A", IF(AND(Screening!$J$6="No",AI88="Ex"),"N/A", IF(AND(Screening!$J$6="Yes",AG88="Ex"),"N/A", IF(AND(Screening!$J$25="Yes",AH88="Ex"),"N/A",  IF(AND(Screening!$J$5="Yes",AJ88="Ex"),"N/A","Inc")))))))))))))))))))</f>
        <v>Inc</v>
      </c>
      <c r="C88" s="43">
        <v>85</v>
      </c>
      <c r="D88" s="44" t="s">
        <v>288</v>
      </c>
      <c r="E88" s="47" t="s">
        <v>289</v>
      </c>
      <c r="F88" s="46" t="s">
        <v>290</v>
      </c>
      <c r="G88" s="1" t="str">
        <f t="shared" si="2"/>
        <v>Applicable</v>
      </c>
      <c r="H88" s="120"/>
      <c r="I88" s="120"/>
      <c r="J88" s="120"/>
      <c r="K88" s="120"/>
      <c r="L88" t="str">
        <f t="shared" si="3"/>
        <v/>
      </c>
      <c r="AJ88" t="s">
        <v>150</v>
      </c>
    </row>
    <row r="89" spans="1:36" ht="57.75" customHeight="1" x14ac:dyDescent="0.25">
      <c r="A89" s="43"/>
      <c r="B89" s="44" t="str">
        <f>IF(E89="reserved","N/A",IF(AND(Screening!$J$10="No",S89="Ex"),"N/A",IF(AND(Screening!$J$11="No",T89="Ex"),"N/A",IF(AND(Screening!$J$12="No",U89="Ex"),"N/A",IF(AND(Screening!$J$13="No",V89="Ex"),"N/A",IF(AND(Screening!$J$14="No",W89="Ex"),"N/A", IF(AND(Screening!$J$15="No",X89="Ex"),"N/A", IF(AND(Screening!$J$16="No",Y89="Ex"),"N/A", IF(AND(Screening!$J$17="No",Z89="Ex"),"N/A", IF(AND(Screening!$J$18="No",AA89="Ex"),"N/A", IF(AND(Screening!$J$19="No",AB89="Ex"),"N/A", IF(AND(Screening!$J$20="No",AC89="Ex"),"N/A", IF(AND(Screening!$J$21="No",AD89="Ex"),"N/A", IF(AND(Screening!$J$23="No",AE89="Ex"),"N/A", IF(AND(Screening!$J$7="No",AF89="Ex"),"N/A", IF(AND(Screening!$J$6="No",AI89="Ex"),"N/A", IF(AND(Screening!$J$6="Yes",AG89="Ex"),"N/A", IF(AND(Screening!$J$25="Yes",AH89="Ex"),"N/A",  IF(AND(Screening!$J$5="Yes",AJ89="Ex"),"N/A","Inc")))))))))))))))))))</f>
        <v>Inc</v>
      </c>
      <c r="C89" s="43">
        <v>86</v>
      </c>
      <c r="D89" s="44" t="s">
        <v>291</v>
      </c>
      <c r="E89" s="47" t="s">
        <v>292</v>
      </c>
      <c r="F89" s="46" t="s">
        <v>293</v>
      </c>
      <c r="G89" s="1" t="str">
        <f t="shared" si="2"/>
        <v>Applicable</v>
      </c>
      <c r="H89" s="120"/>
      <c r="I89" s="120"/>
      <c r="J89" s="120"/>
      <c r="K89" s="120"/>
      <c r="L89" t="str">
        <f t="shared" si="3"/>
        <v/>
      </c>
      <c r="AJ89" t="s">
        <v>150</v>
      </c>
    </row>
    <row r="90" spans="1:36" ht="57.75" customHeight="1" x14ac:dyDescent="0.25">
      <c r="A90" s="43" t="s">
        <v>75</v>
      </c>
      <c r="B90" s="44" t="str">
        <f>IF(E90="reserved","N/A",IF(AND(Screening!$J$10="No",S90="Ex"),"N/A",IF(AND(Screening!$J$11="No",T90="Ex"),"N/A",IF(AND(Screening!$J$12="No",U90="Ex"),"N/A",IF(AND(Screening!$J$13="No",V90="Ex"),"N/A",IF(AND(Screening!$J$14="No",W90="Ex"),"N/A", IF(AND(Screening!$J$15="No",X90="Ex"),"N/A", IF(AND(Screening!$J$16="No",Y90="Ex"),"N/A", IF(AND(Screening!$J$17="No",Z90="Ex"),"N/A", IF(AND(Screening!$J$18="No",AA90="Ex"),"N/A", IF(AND(Screening!$J$19="No",AB90="Ex"),"N/A", IF(AND(Screening!$J$20="No",AC90="Ex"),"N/A", IF(AND(Screening!$J$21="No",AD90="Ex"),"N/A", IF(AND(Screening!$J$23="No",AE90="Ex"),"N/A", IF(AND(Screening!$J$7="No",AF90="Ex"),"N/A", IF(AND(Screening!$J$6="No",AI90="Ex"),"N/A", IF(AND(Screening!$J$6="Yes",AG90="Ex"),"N/A", IF(AND(Screening!$J$25="Yes",AH90="Ex"),"N/A",  IF(AND(Screening!$J$5="Yes",AJ90="Ex"),"N/A","Inc")))))))))))))))))))</f>
        <v>Inc</v>
      </c>
      <c r="C90" s="43">
        <v>87</v>
      </c>
      <c r="D90" s="44" t="s">
        <v>294</v>
      </c>
      <c r="E90" s="45" t="s">
        <v>295</v>
      </c>
      <c r="F90" s="46"/>
      <c r="G90" s="1" t="str">
        <f t="shared" si="2"/>
        <v>Applicable</v>
      </c>
      <c r="H90" s="120"/>
      <c r="I90" s="120"/>
      <c r="J90" s="120"/>
      <c r="K90" s="120"/>
      <c r="L90" t="str">
        <f t="shared" si="3"/>
        <v>PAR</v>
      </c>
      <c r="AJ90" t="s">
        <v>150</v>
      </c>
    </row>
    <row r="91" spans="1:36" ht="57.75" customHeight="1" x14ac:dyDescent="0.25">
      <c r="A91" s="43" t="s">
        <v>75</v>
      </c>
      <c r="B91" s="44" t="str">
        <f>IF(E91="reserved","N/A",IF(AND(Screening!$J$10="No",S91="Ex"),"N/A",IF(AND(Screening!$J$11="No",T91="Ex"),"N/A",IF(AND(Screening!$J$12="No",U91="Ex"),"N/A",IF(AND(Screening!$J$13="No",V91="Ex"),"N/A",IF(AND(Screening!$J$14="No",W91="Ex"),"N/A", IF(AND(Screening!$J$15="No",X91="Ex"),"N/A", IF(AND(Screening!$J$16="No",Y91="Ex"),"N/A", IF(AND(Screening!$J$17="No",Z91="Ex"),"N/A", IF(AND(Screening!$J$18="No",AA91="Ex"),"N/A", IF(AND(Screening!$J$19="No",AB91="Ex"),"N/A", IF(AND(Screening!$J$20="No",AC91="Ex"),"N/A", IF(AND(Screening!$J$21="No",AD91="Ex"),"N/A", IF(AND(Screening!$J$23="No",AE91="Ex"),"N/A", IF(AND(Screening!$J$7="No",AF91="Ex"),"N/A", IF(AND(Screening!$J$6="No",AI91="Ex"),"N/A", IF(AND(Screening!$J$6="Yes",AG91="Ex"),"N/A", IF(AND(Screening!$J$25="Yes",AH91="Ex"),"N/A",  IF(AND(Screening!$J$5="Yes",AJ91="Ex"),"N/A","Inc")))))))))))))))))))</f>
        <v>Inc</v>
      </c>
      <c r="C91" s="43">
        <v>88</v>
      </c>
      <c r="D91" s="44" t="s">
        <v>296</v>
      </c>
      <c r="E91" s="47" t="s">
        <v>297</v>
      </c>
      <c r="F91" s="46" t="s">
        <v>298</v>
      </c>
      <c r="G91" s="1" t="str">
        <f t="shared" si="2"/>
        <v>Applicable</v>
      </c>
      <c r="H91" s="120"/>
      <c r="I91" s="120"/>
      <c r="J91" s="120"/>
      <c r="K91" s="120"/>
      <c r="L91" t="str">
        <f t="shared" si="3"/>
        <v>PAR</v>
      </c>
      <c r="AJ91" t="s">
        <v>150</v>
      </c>
    </row>
    <row r="92" spans="1:36" ht="57.75" customHeight="1" x14ac:dyDescent="0.25">
      <c r="A92" s="43" t="s">
        <v>75</v>
      </c>
      <c r="B92" s="44" t="str">
        <f>IF(E92="reserved","N/A",IF(AND(Screening!$J$10="No",S92="Ex"),"N/A",IF(AND(Screening!$J$11="No",T92="Ex"),"N/A",IF(AND(Screening!$J$12="No",U92="Ex"),"N/A",IF(AND(Screening!$J$13="No",V92="Ex"),"N/A",IF(AND(Screening!$J$14="No",W92="Ex"),"N/A", IF(AND(Screening!$J$15="No",X92="Ex"),"N/A", IF(AND(Screening!$J$16="No",Y92="Ex"),"N/A", IF(AND(Screening!$J$17="No",Z92="Ex"),"N/A", IF(AND(Screening!$J$18="No",AA92="Ex"),"N/A", IF(AND(Screening!$J$19="No",AB92="Ex"),"N/A", IF(AND(Screening!$J$20="No",AC92="Ex"),"N/A", IF(AND(Screening!$J$21="No",AD92="Ex"),"N/A", IF(AND(Screening!$J$23="No",AE92="Ex"),"N/A", IF(AND(Screening!$J$7="No",AF92="Ex"),"N/A", IF(AND(Screening!$J$6="No",AI92="Ex"),"N/A", IF(AND(Screening!$J$6="Yes",AG92="Ex"),"N/A", IF(AND(Screening!$J$25="Yes",AH92="Ex"),"N/A",  IF(AND(Screening!$J$5="Yes",AJ92="Ex"),"N/A","Inc")))))))))))))))))))</f>
        <v>N/A</v>
      </c>
      <c r="C92" s="101">
        <v>89</v>
      </c>
      <c r="D92" s="102" t="s">
        <v>299</v>
      </c>
      <c r="E92" s="103" t="s">
        <v>300</v>
      </c>
      <c r="F92" s="104" t="s">
        <v>301</v>
      </c>
      <c r="G92" s="1" t="str">
        <f t="shared" si="2"/>
        <v>N/A</v>
      </c>
      <c r="H92" s="120"/>
      <c r="I92" s="120"/>
      <c r="J92" s="120"/>
      <c r="K92" s="120"/>
      <c r="L92" t="str">
        <f t="shared" si="3"/>
        <v>PAR</v>
      </c>
      <c r="AE92" t="s">
        <v>150</v>
      </c>
      <c r="AJ92" t="s">
        <v>150</v>
      </c>
    </row>
    <row r="93" spans="1:36" ht="57.75" customHeight="1" x14ac:dyDescent="0.25">
      <c r="A93" s="43" t="s">
        <v>75</v>
      </c>
      <c r="B93" s="44" t="str">
        <f>IF(E93="reserved","N/A",IF(AND(Screening!$J$10="No",S93="Ex"),"N/A",IF(AND(Screening!$J$11="No",T93="Ex"),"N/A",IF(AND(Screening!$J$12="No",U93="Ex"),"N/A",IF(AND(Screening!$J$13="No",V93="Ex"),"N/A",IF(AND(Screening!$J$14="No",W93="Ex"),"N/A", IF(AND(Screening!$J$15="No",X93="Ex"),"N/A", IF(AND(Screening!$J$16="No",Y93="Ex"),"N/A", IF(AND(Screening!$J$17="No",Z93="Ex"),"N/A", IF(AND(Screening!$J$18="No",AA93="Ex"),"N/A", IF(AND(Screening!$J$19="No",AB93="Ex"),"N/A", IF(AND(Screening!$J$20="No",AC93="Ex"),"N/A", IF(AND(Screening!$J$21="No",AD93="Ex"),"N/A", IF(AND(Screening!$J$23="No",AE93="Ex"),"N/A", IF(AND(Screening!$J$7="No",AF93="Ex"),"N/A", IF(AND(Screening!$J$6="No",AI93="Ex"),"N/A", IF(AND(Screening!$J$6="Yes",AG93="Ex"),"N/A", IF(AND(Screening!$J$25="Yes",AH93="Ex"),"N/A",  IF(AND(Screening!$J$5="Yes",AJ93="Ex"),"N/A","Inc")))))))))))))))))))</f>
        <v>N/A</v>
      </c>
      <c r="C93" s="101">
        <v>90</v>
      </c>
      <c r="D93" s="102" t="s">
        <v>302</v>
      </c>
      <c r="E93" s="103" t="s">
        <v>303</v>
      </c>
      <c r="F93" s="104" t="s">
        <v>304</v>
      </c>
      <c r="G93" s="1" t="str">
        <f t="shared" si="2"/>
        <v>N/A</v>
      </c>
      <c r="H93" s="120"/>
      <c r="I93" s="120"/>
      <c r="J93" s="120"/>
      <c r="K93" s="120"/>
      <c r="L93" t="str">
        <f t="shared" si="3"/>
        <v>PAR</v>
      </c>
      <c r="AE93" t="s">
        <v>150</v>
      </c>
      <c r="AJ93" t="s">
        <v>150</v>
      </c>
    </row>
    <row r="94" spans="1:36" ht="57.75" customHeight="1" x14ac:dyDescent="0.25">
      <c r="A94" s="43" t="s">
        <v>75</v>
      </c>
      <c r="B94" s="44" t="str">
        <f>IF(E94="reserved","N/A",IF(AND(Screening!$J$10="No",S94="Ex"),"N/A",IF(AND(Screening!$J$11="No",T94="Ex"),"N/A",IF(AND(Screening!$J$12="No",U94="Ex"),"N/A",IF(AND(Screening!$J$13="No",V94="Ex"),"N/A",IF(AND(Screening!$J$14="No",W94="Ex"),"N/A", IF(AND(Screening!$J$15="No",X94="Ex"),"N/A", IF(AND(Screening!$J$16="No",Y94="Ex"),"N/A", IF(AND(Screening!$J$17="No",Z94="Ex"),"N/A", IF(AND(Screening!$J$18="No",AA94="Ex"),"N/A", IF(AND(Screening!$J$19="No",AB94="Ex"),"N/A", IF(AND(Screening!$J$20="No",AC94="Ex"),"N/A", IF(AND(Screening!$J$21="No",AD94="Ex"),"N/A", IF(AND(Screening!$J$23="No",AE94="Ex"),"N/A", IF(AND(Screening!$J$7="No",AF94="Ex"),"N/A", IF(AND(Screening!$J$6="No",AI94="Ex"),"N/A", IF(AND(Screening!$J$6="Yes",AG94="Ex"),"N/A", IF(AND(Screening!$J$25="Yes",AH94="Ex"),"N/A",  IF(AND(Screening!$J$5="Yes",AJ94="Ex"),"N/A","Inc")))))))))))))))))))</f>
        <v>N/A</v>
      </c>
      <c r="C94" s="101">
        <v>91</v>
      </c>
      <c r="D94" s="102" t="s">
        <v>305</v>
      </c>
      <c r="E94" s="103" t="s">
        <v>306</v>
      </c>
      <c r="F94" s="104" t="s">
        <v>307</v>
      </c>
      <c r="G94" s="1" t="str">
        <f t="shared" si="2"/>
        <v>N/A</v>
      </c>
      <c r="H94" s="120"/>
      <c r="I94" s="120"/>
      <c r="J94" s="120"/>
      <c r="K94" s="120"/>
      <c r="L94" t="str">
        <f t="shared" si="3"/>
        <v>PAR</v>
      </c>
      <c r="AE94" t="s">
        <v>150</v>
      </c>
      <c r="AJ94" t="s">
        <v>150</v>
      </c>
    </row>
    <row r="95" spans="1:36" ht="57.75" customHeight="1" x14ac:dyDescent="0.25">
      <c r="A95" s="43" t="s">
        <v>75</v>
      </c>
      <c r="B95" s="44" t="str">
        <f>IF(E95="reserved","N/A",IF(AND(Screening!$J$10="No",S95="Ex"),"N/A",IF(AND(Screening!$J$11="No",T95="Ex"),"N/A",IF(AND(Screening!$J$12="No",U95="Ex"),"N/A",IF(AND(Screening!$J$13="No",V95="Ex"),"N/A",IF(AND(Screening!$J$14="No",W95="Ex"),"N/A", IF(AND(Screening!$J$15="No",X95="Ex"),"N/A", IF(AND(Screening!$J$16="No",Y95="Ex"),"N/A", IF(AND(Screening!$J$17="No",Z95="Ex"),"N/A", IF(AND(Screening!$J$18="No",AA95="Ex"),"N/A", IF(AND(Screening!$J$19="No",AB95="Ex"),"N/A", IF(AND(Screening!$J$20="No",AC95="Ex"),"N/A", IF(AND(Screening!$J$21="No",AD95="Ex"),"N/A", IF(AND(Screening!$J$23="No",AE95="Ex"),"N/A", IF(AND(Screening!$J$7="No",AF95="Ex"),"N/A", IF(AND(Screening!$J$6="No",AI95="Ex"),"N/A", IF(AND(Screening!$J$6="Yes",AG95="Ex"),"N/A", IF(AND(Screening!$J$25="Yes",AH95="Ex"),"N/A",  IF(AND(Screening!$J$5="Yes",AJ95="Ex"),"N/A","Inc")))))))))))))))))))</f>
        <v>N/A</v>
      </c>
      <c r="C95" s="101">
        <v>92</v>
      </c>
      <c r="D95" s="102" t="s">
        <v>308</v>
      </c>
      <c r="E95" s="103" t="s">
        <v>309</v>
      </c>
      <c r="F95" s="104" t="s">
        <v>310</v>
      </c>
      <c r="G95" s="1" t="str">
        <f t="shared" si="2"/>
        <v>N/A</v>
      </c>
      <c r="H95" s="120"/>
      <c r="I95" s="120"/>
      <c r="J95" s="120"/>
      <c r="K95" s="120"/>
      <c r="L95" t="str">
        <f t="shared" si="3"/>
        <v>PAR</v>
      </c>
      <c r="AE95" t="s">
        <v>150</v>
      </c>
      <c r="AJ95" t="s">
        <v>150</v>
      </c>
    </row>
    <row r="96" spans="1:36" ht="57.75" customHeight="1" x14ac:dyDescent="0.25">
      <c r="A96" s="43" t="s">
        <v>75</v>
      </c>
      <c r="B96" s="44" t="str">
        <f>IF(E96="reserved","N/A",IF(AND(Screening!$J$10="No",S96="Ex"),"N/A",IF(AND(Screening!$J$11="No",T96="Ex"),"N/A",IF(AND(Screening!$J$12="No",U96="Ex"),"N/A",IF(AND(Screening!$J$13="No",V96="Ex"),"N/A",IF(AND(Screening!$J$14="No",W96="Ex"),"N/A", IF(AND(Screening!$J$15="No",X96="Ex"),"N/A", IF(AND(Screening!$J$16="No",Y96="Ex"),"N/A", IF(AND(Screening!$J$17="No",Z96="Ex"),"N/A", IF(AND(Screening!$J$18="No",AA96="Ex"),"N/A", IF(AND(Screening!$J$19="No",AB96="Ex"),"N/A", IF(AND(Screening!$J$20="No",AC96="Ex"),"N/A", IF(AND(Screening!$J$21="No",AD96="Ex"),"N/A", IF(AND(Screening!$J$23="No",AE96="Ex"),"N/A", IF(AND(Screening!$J$7="No",AF96="Ex"),"N/A", IF(AND(Screening!$J$6="No",AI96="Ex"),"N/A", IF(AND(Screening!$J$6="Yes",AG96="Ex"),"N/A", IF(AND(Screening!$J$25="Yes",AH96="Ex"),"N/A",  IF(AND(Screening!$J$5="Yes",AJ96="Ex"),"N/A","Inc")))))))))))))))))))</f>
        <v>N/A</v>
      </c>
      <c r="C96" s="101">
        <v>93</v>
      </c>
      <c r="D96" s="102" t="s">
        <v>311</v>
      </c>
      <c r="E96" s="103" t="s">
        <v>312</v>
      </c>
      <c r="F96" s="104" t="s">
        <v>313</v>
      </c>
      <c r="G96" s="1" t="str">
        <f t="shared" si="2"/>
        <v>N/A</v>
      </c>
      <c r="H96" s="120"/>
      <c r="I96" s="120"/>
      <c r="J96" s="120"/>
      <c r="K96" s="120"/>
      <c r="L96" t="str">
        <f t="shared" si="3"/>
        <v>PAR</v>
      </c>
      <c r="AE96" t="s">
        <v>150</v>
      </c>
      <c r="AJ96" t="s">
        <v>150</v>
      </c>
    </row>
    <row r="97" spans="1:36" ht="57.75" customHeight="1" x14ac:dyDescent="0.25">
      <c r="A97" s="43" t="s">
        <v>75</v>
      </c>
      <c r="B97" s="44" t="str">
        <f>IF(E97="reserved","N/A",IF(AND(Screening!$J$10="No",S97="Ex"),"N/A",IF(AND(Screening!$J$11="No",T97="Ex"),"N/A",IF(AND(Screening!$J$12="No",U97="Ex"),"N/A",IF(AND(Screening!$J$13="No",V97="Ex"),"N/A",IF(AND(Screening!$J$14="No",W97="Ex"),"N/A", IF(AND(Screening!$J$15="No",X97="Ex"),"N/A", IF(AND(Screening!$J$16="No",Y97="Ex"),"N/A", IF(AND(Screening!$J$17="No",Z97="Ex"),"N/A", IF(AND(Screening!$J$18="No",AA97="Ex"),"N/A", IF(AND(Screening!$J$19="No",AB97="Ex"),"N/A", IF(AND(Screening!$J$20="No",AC97="Ex"),"N/A", IF(AND(Screening!$J$21="No",AD97="Ex"),"N/A", IF(AND(Screening!$J$23="No",AE97="Ex"),"N/A", IF(AND(Screening!$J$7="No",AF97="Ex"),"N/A", IF(AND(Screening!$J$6="No",AI97="Ex"),"N/A", IF(AND(Screening!$J$6="Yes",AG97="Ex"),"N/A", IF(AND(Screening!$J$25="Yes",AH97="Ex"),"N/A",  IF(AND(Screening!$J$5="Yes",AJ97="Ex"),"N/A","Inc")))))))))))))))))))</f>
        <v>Inc</v>
      </c>
      <c r="C97" s="101">
        <v>94</v>
      </c>
      <c r="D97" s="102" t="s">
        <v>314</v>
      </c>
      <c r="E97" s="103" t="s">
        <v>315</v>
      </c>
      <c r="F97" s="104" t="s">
        <v>316</v>
      </c>
      <c r="G97" s="1" t="str">
        <f t="shared" si="2"/>
        <v>Applicable</v>
      </c>
      <c r="H97" s="120"/>
      <c r="I97" s="120"/>
      <c r="J97" s="120"/>
      <c r="K97" s="120"/>
      <c r="L97" t="str">
        <f t="shared" si="3"/>
        <v>PAR</v>
      </c>
      <c r="AJ97" t="s">
        <v>150</v>
      </c>
    </row>
    <row r="98" spans="1:36" ht="57.75" customHeight="1" x14ac:dyDescent="0.25">
      <c r="A98" s="43" t="s">
        <v>75</v>
      </c>
      <c r="B98" s="44" t="str">
        <f>IF(E98="reserved","N/A",IF(AND(Screening!$J$10="No",S98="Ex"),"N/A",IF(AND(Screening!$J$11="No",T98="Ex"),"N/A",IF(AND(Screening!$J$12="No",U98="Ex"),"N/A",IF(AND(Screening!$J$13="No",V98="Ex"),"N/A",IF(AND(Screening!$J$14="No",W98="Ex"),"N/A", IF(AND(Screening!$J$15="No",X98="Ex"),"N/A", IF(AND(Screening!$J$16="No",Y98="Ex"),"N/A", IF(AND(Screening!$J$17="No",Z98="Ex"),"N/A", IF(AND(Screening!$J$18="No",AA98="Ex"),"N/A", IF(AND(Screening!$J$19="No",AB98="Ex"),"N/A", IF(AND(Screening!$J$20="No",AC98="Ex"),"N/A", IF(AND(Screening!$J$21="No",AD98="Ex"),"N/A", IF(AND(Screening!$J$23="No",AE98="Ex"),"N/A", IF(AND(Screening!$J$7="No",AF98="Ex"),"N/A", IF(AND(Screening!$J$6="No",AI98="Ex"),"N/A", IF(AND(Screening!$J$6="Yes",AG98="Ex"),"N/A", IF(AND(Screening!$J$25="Yes",AH98="Ex"),"N/A",  IF(AND(Screening!$J$5="Yes",AJ98="Ex"),"N/A","Inc")))))))))))))))))))</f>
        <v>N/A</v>
      </c>
      <c r="C98" s="101">
        <v>95</v>
      </c>
      <c r="D98" s="102" t="s">
        <v>317</v>
      </c>
      <c r="E98" s="103" t="s">
        <v>318</v>
      </c>
      <c r="F98" s="104" t="s">
        <v>316</v>
      </c>
      <c r="G98" s="1" t="str">
        <f t="shared" si="2"/>
        <v>N/A</v>
      </c>
      <c r="H98" s="120"/>
      <c r="I98" s="120"/>
      <c r="J98" s="120"/>
      <c r="K98" s="120"/>
      <c r="L98" t="str">
        <f t="shared" si="3"/>
        <v>PAR</v>
      </c>
      <c r="AE98" t="s">
        <v>150</v>
      </c>
      <c r="AJ98" t="s">
        <v>150</v>
      </c>
    </row>
    <row r="99" spans="1:36" ht="57.75" customHeight="1" x14ac:dyDescent="0.25">
      <c r="A99" s="43" t="s">
        <v>75</v>
      </c>
      <c r="B99" s="44" t="str">
        <f>IF(E99="reserved","N/A",IF(AND(Screening!$J$10="No",S99="Ex"),"N/A",IF(AND(Screening!$J$11="No",T99="Ex"),"N/A",IF(AND(Screening!$J$12="No",U99="Ex"),"N/A",IF(AND(Screening!$J$13="No",V99="Ex"),"N/A",IF(AND(Screening!$J$14="No",W99="Ex"),"N/A", IF(AND(Screening!$J$15="No",X99="Ex"),"N/A", IF(AND(Screening!$J$16="No",Y99="Ex"),"N/A", IF(AND(Screening!$J$17="No",Z99="Ex"),"N/A", IF(AND(Screening!$J$18="No",AA99="Ex"),"N/A", IF(AND(Screening!$J$19="No",AB99="Ex"),"N/A", IF(AND(Screening!$J$20="No",AC99="Ex"),"N/A", IF(AND(Screening!$J$21="No",AD99="Ex"),"N/A", IF(AND(Screening!$J$23="No",AE99="Ex"),"N/A", IF(AND(Screening!$J$7="No",AF99="Ex"),"N/A", IF(AND(Screening!$J$6="No",AI99="Ex"),"N/A", IF(AND(Screening!$J$6="Yes",AG99="Ex"),"N/A", IF(AND(Screening!$J$25="Yes",AH99="Ex"),"N/A",  IF(AND(Screening!$J$5="Yes",AJ99="Ex"),"N/A","Inc")))))))))))))))))))</f>
        <v>N/A</v>
      </c>
      <c r="C99" s="101">
        <v>96</v>
      </c>
      <c r="D99" s="102" t="s">
        <v>319</v>
      </c>
      <c r="E99" s="103" t="s">
        <v>320</v>
      </c>
      <c r="F99" s="104" t="s">
        <v>321</v>
      </c>
      <c r="G99" s="1" t="str">
        <f t="shared" si="2"/>
        <v>N/A</v>
      </c>
      <c r="H99" s="120"/>
      <c r="I99" s="120"/>
      <c r="J99" s="120"/>
      <c r="K99" s="120"/>
      <c r="L99" t="str">
        <f t="shared" si="3"/>
        <v>PAR</v>
      </c>
      <c r="S99" t="s">
        <v>150</v>
      </c>
      <c r="T99" t="s">
        <v>150</v>
      </c>
      <c r="U99" t="s">
        <v>150</v>
      </c>
      <c r="V99" t="s">
        <v>150</v>
      </c>
      <c r="W99" t="s">
        <v>150</v>
      </c>
      <c r="AJ99" t="s">
        <v>150</v>
      </c>
    </row>
    <row r="100" spans="1:36" ht="57.75" customHeight="1" x14ac:dyDescent="0.25">
      <c r="A100" s="43" t="s">
        <v>75</v>
      </c>
      <c r="B100" s="44" t="str">
        <f>IF(E100="reserved","N/A",IF(AND(Screening!$J$10="No",S100="Ex"),"N/A",IF(AND(Screening!$J$11="No",T100="Ex"),"N/A",IF(AND(Screening!$J$12="No",U100="Ex"),"N/A",IF(AND(Screening!$J$13="No",V100="Ex"),"N/A",IF(AND(Screening!$J$14="No",W100="Ex"),"N/A", IF(AND(Screening!$J$15="No",X100="Ex"),"N/A", IF(AND(Screening!$J$16="No",Y100="Ex"),"N/A", IF(AND(Screening!$J$17="No",Z100="Ex"),"N/A", IF(AND(Screening!$J$18="No",AA100="Ex"),"N/A", IF(AND(Screening!$J$19="No",AB100="Ex"),"N/A", IF(AND(Screening!$J$20="No",AC100="Ex"),"N/A", IF(AND(Screening!$J$21="No",AD100="Ex"),"N/A", IF(AND(Screening!$J$23="No",AE100="Ex"),"N/A", IF(AND(Screening!$J$7="No",AF100="Ex"),"N/A", IF(AND(Screening!$J$6="No",AI100="Ex"),"N/A", IF(AND(Screening!$J$6="Yes",AG100="Ex"),"N/A", IF(AND(Screening!$J$25="Yes",AH100="Ex"),"N/A",  IF(AND(Screening!$J$5="Yes",AJ100="Ex"),"N/A","Inc")))))))))))))))))))</f>
        <v>N/A</v>
      </c>
      <c r="C100" s="101">
        <v>97</v>
      </c>
      <c r="D100" s="102" t="s">
        <v>322</v>
      </c>
      <c r="E100" s="103" t="s">
        <v>323</v>
      </c>
      <c r="F100" s="104" t="s">
        <v>324</v>
      </c>
      <c r="G100" s="1" t="str">
        <f t="shared" si="2"/>
        <v>N/A</v>
      </c>
      <c r="H100" s="120"/>
      <c r="I100" s="120"/>
      <c r="J100" s="120"/>
      <c r="K100" s="120"/>
      <c r="L100" t="str">
        <f t="shared" si="3"/>
        <v>PAR</v>
      </c>
      <c r="S100" t="s">
        <v>150</v>
      </c>
      <c r="T100" t="s">
        <v>150</v>
      </c>
      <c r="W100" t="s">
        <v>150</v>
      </c>
      <c r="AJ100" t="s">
        <v>150</v>
      </c>
    </row>
    <row r="101" spans="1:36" ht="57.75" customHeight="1" x14ac:dyDescent="0.25">
      <c r="A101" s="43" t="s">
        <v>75</v>
      </c>
      <c r="B101" s="44" t="str">
        <f>IF(E101="reserved","N/A",IF(AND(Screening!$J$10="No",S101="Ex"),"N/A",IF(AND(Screening!$J$11="No",T101="Ex"),"N/A",IF(AND(Screening!$J$12="No",U101="Ex"),"N/A",IF(AND(Screening!$J$13="No",V101="Ex"),"N/A",IF(AND(Screening!$J$14="No",W101="Ex"),"N/A", IF(AND(Screening!$J$15="No",X101="Ex"),"N/A", IF(AND(Screening!$J$16="No",Y101="Ex"),"N/A", IF(AND(Screening!$J$17="No",Z101="Ex"),"N/A", IF(AND(Screening!$J$18="No",AA101="Ex"),"N/A", IF(AND(Screening!$J$19="No",AB101="Ex"),"N/A", IF(AND(Screening!$J$20="No",AC101="Ex"),"N/A", IF(AND(Screening!$J$21="No",AD101="Ex"),"N/A", IF(AND(Screening!$J$23="No",AE101="Ex"),"N/A", IF(AND(Screening!$J$7="No",AF101="Ex"),"N/A", IF(AND(Screening!$J$6="No",AI101="Ex"),"N/A", IF(AND(Screening!$J$6="Yes",AG101="Ex"),"N/A", IF(AND(Screening!$J$25="Yes",AH101="Ex"),"N/A",  IF(AND(Screening!$J$5="Yes",AJ101="Ex"),"N/A","Inc")))))))))))))))))))</f>
        <v>Inc</v>
      </c>
      <c r="C101" s="101">
        <v>98</v>
      </c>
      <c r="D101" s="102" t="s">
        <v>325</v>
      </c>
      <c r="E101" s="103" t="s">
        <v>326</v>
      </c>
      <c r="F101" s="104" t="s">
        <v>327</v>
      </c>
      <c r="G101" s="1" t="str">
        <f t="shared" si="2"/>
        <v>Applicable</v>
      </c>
      <c r="H101" s="120"/>
      <c r="I101" s="120"/>
      <c r="J101" s="120"/>
      <c r="K101" s="120"/>
      <c r="L101" t="str">
        <f t="shared" si="3"/>
        <v>PAR</v>
      </c>
      <c r="AJ101" t="s">
        <v>150</v>
      </c>
    </row>
    <row r="102" spans="1:36" ht="57.75" customHeight="1" x14ac:dyDescent="0.25">
      <c r="A102" s="43" t="s">
        <v>75</v>
      </c>
      <c r="B102" s="44" t="str">
        <f>IF(E102="reserved","N/A",IF(AND(Screening!$J$10="No",S102="Ex"),"N/A",IF(AND(Screening!$J$11="No",T102="Ex"),"N/A",IF(AND(Screening!$J$12="No",U102="Ex"),"N/A",IF(AND(Screening!$J$13="No",V102="Ex"),"N/A",IF(AND(Screening!$J$14="No",W102="Ex"),"N/A", IF(AND(Screening!$J$15="No",X102="Ex"),"N/A", IF(AND(Screening!$J$16="No",Y102="Ex"),"N/A", IF(AND(Screening!$J$17="No",Z102="Ex"),"N/A", IF(AND(Screening!$J$18="No",AA102="Ex"),"N/A", IF(AND(Screening!$J$19="No",AB102="Ex"),"N/A", IF(AND(Screening!$J$20="No",AC102="Ex"),"N/A", IF(AND(Screening!$J$21="No",AD102="Ex"),"N/A", IF(AND(Screening!$J$23="No",AE102="Ex"),"N/A", IF(AND(Screening!$J$7="No",AF102="Ex"),"N/A", IF(AND(Screening!$J$6="No",AI102="Ex"),"N/A", IF(AND(Screening!$J$6="Yes",AG102="Ex"),"N/A", IF(AND(Screening!$J$25="Yes",AH102="Ex"),"N/A",  IF(AND(Screening!$J$5="Yes",AJ102="Ex"),"N/A","Inc")))))))))))))))))))</f>
        <v>Inc</v>
      </c>
      <c r="C102" s="101">
        <v>99</v>
      </c>
      <c r="D102" s="102" t="s">
        <v>328</v>
      </c>
      <c r="E102" s="115" t="s">
        <v>329</v>
      </c>
      <c r="F102" s="104"/>
      <c r="G102" s="1" t="str">
        <f t="shared" si="2"/>
        <v>Applicable</v>
      </c>
      <c r="H102" s="120"/>
      <c r="I102" s="120"/>
      <c r="J102" s="120"/>
      <c r="K102" s="120"/>
      <c r="L102" t="str">
        <f t="shared" si="3"/>
        <v>PAR</v>
      </c>
    </row>
    <row r="103" spans="1:36" ht="57.75" customHeight="1" x14ac:dyDescent="0.25">
      <c r="A103" s="43" t="s">
        <v>75</v>
      </c>
      <c r="B103" s="44" t="str">
        <f>IF(E103="reserved","N/A",IF(AND(Screening!$J$10="No",S103="Ex"),"N/A",IF(AND(Screening!$J$11="No",T103="Ex"),"N/A",IF(AND(Screening!$J$12="No",U103="Ex"),"N/A",IF(AND(Screening!$J$13="No",V103="Ex"),"N/A",IF(AND(Screening!$J$14="No",W103="Ex"),"N/A", IF(AND(Screening!$J$15="No",X103="Ex"),"N/A", IF(AND(Screening!$J$16="No",Y103="Ex"),"N/A", IF(AND(Screening!$J$17="No",Z103="Ex"),"N/A", IF(AND(Screening!$J$18="No",AA103="Ex"),"N/A", IF(AND(Screening!$J$19="No",AB103="Ex"),"N/A", IF(AND(Screening!$J$20="No",AC103="Ex"),"N/A", IF(AND(Screening!$J$21="No",AD103="Ex"),"N/A", IF(AND(Screening!$J$23="No",AE103="Ex"),"N/A", IF(AND(Screening!$J$7="No",AF103="Ex"),"N/A", IF(AND(Screening!$J$6="No",AI103="Ex"),"N/A", IF(AND(Screening!$J$6="Yes",AG103="Ex"),"N/A", IF(AND(Screening!$J$25="Yes",AH103="Ex"),"N/A",  IF(AND(Screening!$J$5="Yes",AJ103="Ex"),"N/A","Inc")))))))))))))))))))</f>
        <v>Inc</v>
      </c>
      <c r="C103" s="43">
        <v>100</v>
      </c>
      <c r="D103" s="44" t="s">
        <v>330</v>
      </c>
      <c r="E103" s="45" t="s">
        <v>331</v>
      </c>
      <c r="F103" s="46"/>
      <c r="G103" s="1" t="str">
        <f t="shared" si="2"/>
        <v>Applicable</v>
      </c>
      <c r="H103" s="120"/>
      <c r="I103" s="120"/>
      <c r="J103" s="120"/>
      <c r="K103" s="120"/>
      <c r="L103" t="str">
        <f t="shared" si="3"/>
        <v>PAR</v>
      </c>
    </row>
    <row r="104" spans="1:36" ht="57.75" customHeight="1" x14ac:dyDescent="0.25">
      <c r="A104" s="43" t="s">
        <v>75</v>
      </c>
      <c r="B104" s="44" t="str">
        <f>IF(E104="reserved","N/A",IF(AND(Screening!$J$10="No",S104="Ex"),"N/A",IF(AND(Screening!$J$11="No",T104="Ex"),"N/A",IF(AND(Screening!$J$12="No",U104="Ex"),"N/A",IF(AND(Screening!$J$13="No",V104="Ex"),"N/A",IF(AND(Screening!$J$14="No",W104="Ex"),"N/A", IF(AND(Screening!$J$15="No",X104="Ex"),"N/A", IF(AND(Screening!$J$16="No",Y104="Ex"),"N/A", IF(AND(Screening!$J$17="No",Z104="Ex"),"N/A", IF(AND(Screening!$J$18="No",AA104="Ex"),"N/A", IF(AND(Screening!$J$19="No",AB104="Ex"),"N/A", IF(AND(Screening!$J$20="No",AC104="Ex"),"N/A", IF(AND(Screening!$J$21="No",AD104="Ex"),"N/A", IF(AND(Screening!$J$23="No",AE104="Ex"),"N/A", IF(AND(Screening!$J$7="No",AF104="Ex"),"N/A", IF(AND(Screening!$J$6="No",AI104="Ex"),"N/A", IF(AND(Screening!$J$6="Yes",AG104="Ex"),"N/A", IF(AND(Screening!$J$25="Yes",AH104="Ex"),"N/A",  IF(AND(Screening!$J$5="Yes",AJ104="Ex"),"N/A","Inc")))))))))))))))))))</f>
        <v>Inc</v>
      </c>
      <c r="C104" s="43">
        <v>101</v>
      </c>
      <c r="D104" s="44" t="s">
        <v>332</v>
      </c>
      <c r="E104" s="47" t="s">
        <v>333</v>
      </c>
      <c r="F104" s="46" t="s">
        <v>334</v>
      </c>
      <c r="G104" s="1" t="str">
        <f t="shared" si="2"/>
        <v>Applicable</v>
      </c>
      <c r="H104" s="120"/>
      <c r="I104" s="120"/>
      <c r="J104" s="120"/>
      <c r="K104" s="120"/>
      <c r="L104" t="str">
        <f t="shared" si="3"/>
        <v>PAR</v>
      </c>
    </row>
    <row r="105" spans="1:36" ht="57.75" customHeight="1" x14ac:dyDescent="0.25">
      <c r="A105" s="43" t="s">
        <v>75</v>
      </c>
      <c r="B105" s="44" t="str">
        <f>IF(E105="reserved","N/A",IF(AND(Screening!$J$10="No",S105="Ex"),"N/A",IF(AND(Screening!$J$11="No",T105="Ex"),"N/A",IF(AND(Screening!$J$12="No",U105="Ex"),"N/A",IF(AND(Screening!$J$13="No",V105="Ex"),"N/A",IF(AND(Screening!$J$14="No",W105="Ex"),"N/A", IF(AND(Screening!$J$15="No",X105="Ex"),"N/A", IF(AND(Screening!$J$16="No",Y105="Ex"),"N/A", IF(AND(Screening!$J$17="No",Z105="Ex"),"N/A", IF(AND(Screening!$J$18="No",AA105="Ex"),"N/A", IF(AND(Screening!$J$19="No",AB105="Ex"),"N/A", IF(AND(Screening!$J$20="No",AC105="Ex"),"N/A", IF(AND(Screening!$J$21="No",AD105="Ex"),"N/A", IF(AND(Screening!$J$23="No",AE105="Ex"),"N/A", IF(AND(Screening!$J$7="No",AF105="Ex"),"N/A", IF(AND(Screening!$J$6="No",AI105="Ex"),"N/A", IF(AND(Screening!$J$6="Yes",AG105="Ex"),"N/A", IF(AND(Screening!$J$25="Yes",AH105="Ex"),"N/A",  IF(AND(Screening!$J$5="Yes",AJ105="Ex"),"N/A","Inc")))))))))))))))))))</f>
        <v>N/A</v>
      </c>
      <c r="C105" s="43">
        <v>102</v>
      </c>
      <c r="D105" s="44" t="s">
        <v>335</v>
      </c>
      <c r="E105" s="47" t="s">
        <v>336</v>
      </c>
      <c r="F105" s="46" t="s">
        <v>337</v>
      </c>
      <c r="G105" s="1" t="str">
        <f t="shared" si="2"/>
        <v>N/A</v>
      </c>
      <c r="H105" s="120"/>
      <c r="I105" s="120"/>
      <c r="J105" s="120"/>
      <c r="K105" s="120"/>
      <c r="L105" t="str">
        <f t="shared" si="3"/>
        <v>PAR</v>
      </c>
      <c r="AE105" t="s">
        <v>150</v>
      </c>
    </row>
    <row r="106" spans="1:36" ht="57.75" customHeight="1" x14ac:dyDescent="0.25">
      <c r="A106" s="43" t="s">
        <v>75</v>
      </c>
      <c r="B106" s="44" t="str">
        <f>IF(E106="reserved","N/A",IF(AND(Screening!$J$10="No",S106="Ex"),"N/A",IF(AND(Screening!$J$11="No",T106="Ex"),"N/A",IF(AND(Screening!$J$12="No",U106="Ex"),"N/A",IF(AND(Screening!$J$13="No",V106="Ex"),"N/A",IF(AND(Screening!$J$14="No",W106="Ex"),"N/A", IF(AND(Screening!$J$15="No",X106="Ex"),"N/A", IF(AND(Screening!$J$16="No",Y106="Ex"),"N/A", IF(AND(Screening!$J$17="No",Z106="Ex"),"N/A", IF(AND(Screening!$J$18="No",AA106="Ex"),"N/A", IF(AND(Screening!$J$19="No",AB106="Ex"),"N/A", IF(AND(Screening!$J$20="No",AC106="Ex"),"N/A", IF(AND(Screening!$J$21="No",AD106="Ex"),"N/A", IF(AND(Screening!$J$23="No",AE106="Ex"),"N/A", IF(AND(Screening!$J$7="No",AF106="Ex"),"N/A", IF(AND(Screening!$J$6="No",AI106="Ex"),"N/A", IF(AND(Screening!$J$6="Yes",AG106="Ex"),"N/A", IF(AND(Screening!$J$25="Yes",AH106="Ex"),"N/A",  IF(AND(Screening!$J$5="Yes",AJ106="Ex"),"N/A","Inc")))))))))))))))))))</f>
        <v>N/A</v>
      </c>
      <c r="C106" s="43">
        <v>103</v>
      </c>
      <c r="D106" s="44" t="s">
        <v>338</v>
      </c>
      <c r="E106" s="45" t="s">
        <v>339</v>
      </c>
      <c r="F106" s="46">
        <v>264.16000000000003</v>
      </c>
      <c r="G106" s="1" t="str">
        <f t="shared" si="2"/>
        <v>N/A</v>
      </c>
      <c r="H106" s="120"/>
      <c r="I106" s="120"/>
      <c r="J106" s="120"/>
      <c r="K106" s="120"/>
      <c r="L106" t="str">
        <f t="shared" si="3"/>
        <v>PAR</v>
      </c>
      <c r="AF106" t="s">
        <v>150</v>
      </c>
      <c r="AJ106" t="s">
        <v>150</v>
      </c>
    </row>
    <row r="107" spans="1:36" ht="57.75" customHeight="1" x14ac:dyDescent="0.25">
      <c r="A107" s="43"/>
      <c r="B107" s="44" t="str">
        <f>IF(E107="reserved","N/A",IF(AND(Screening!$J$10="No",S107="Ex"),"N/A",IF(AND(Screening!$J$11="No",T107="Ex"),"N/A",IF(AND(Screening!$J$12="No",U107="Ex"),"N/A",IF(AND(Screening!$J$13="No",V107="Ex"),"N/A",IF(AND(Screening!$J$14="No",W107="Ex"),"N/A", IF(AND(Screening!$J$15="No",X107="Ex"),"N/A", IF(AND(Screening!$J$16="No",Y107="Ex"),"N/A", IF(AND(Screening!$J$17="No",Z107="Ex"),"N/A", IF(AND(Screening!$J$18="No",AA107="Ex"),"N/A", IF(AND(Screening!$J$19="No",AB107="Ex"),"N/A", IF(AND(Screening!$J$20="No",AC107="Ex"),"N/A", IF(AND(Screening!$J$21="No",AD107="Ex"),"N/A", IF(AND(Screening!$J$23="No",AE107="Ex"),"N/A", IF(AND(Screening!$J$7="No",AF107="Ex"),"N/A", IF(AND(Screening!$J$6="No",AI107="Ex"),"N/A", IF(AND(Screening!$J$6="Yes",AG107="Ex"),"N/A", IF(AND(Screening!$J$25="Yes",AH107="Ex"),"N/A",  IF(AND(Screening!$J$5="Yes",AJ107="Ex"),"N/A","Inc")))))))))))))))))))</f>
        <v>N/A</v>
      </c>
      <c r="C107" s="95">
        <v>104</v>
      </c>
      <c r="D107" s="96" t="s">
        <v>340</v>
      </c>
      <c r="E107" s="97" t="s">
        <v>341</v>
      </c>
      <c r="F107" s="98" t="s">
        <v>342</v>
      </c>
      <c r="G107" s="1" t="str">
        <f t="shared" si="2"/>
        <v>N/A</v>
      </c>
      <c r="H107" s="120"/>
      <c r="I107" s="120"/>
      <c r="J107" s="120"/>
      <c r="K107" s="120"/>
      <c r="L107" t="str">
        <f t="shared" si="3"/>
        <v/>
      </c>
      <c r="AF107" t="s">
        <v>150</v>
      </c>
      <c r="AJ107" t="s">
        <v>150</v>
      </c>
    </row>
    <row r="108" spans="1:36" ht="57.75" customHeight="1" x14ac:dyDescent="0.25">
      <c r="A108" s="43"/>
      <c r="B108" s="44" t="str">
        <f>IF(E108="reserved","N/A",IF(AND(Screening!$J$10="No",S108="Ex"),"N/A",IF(AND(Screening!$J$11="No",T108="Ex"),"N/A",IF(AND(Screening!$J$12="No",U108="Ex"),"N/A",IF(AND(Screening!$J$13="No",V108="Ex"),"N/A",IF(AND(Screening!$J$14="No",W108="Ex"),"N/A", IF(AND(Screening!$J$15="No",X108="Ex"),"N/A", IF(AND(Screening!$J$16="No",Y108="Ex"),"N/A", IF(AND(Screening!$J$17="No",Z108="Ex"),"N/A", IF(AND(Screening!$J$18="No",AA108="Ex"),"N/A", IF(AND(Screening!$J$19="No",AB108="Ex"),"N/A", IF(AND(Screening!$J$20="No",AC108="Ex"),"N/A", IF(AND(Screening!$J$21="No",AD108="Ex"),"N/A", IF(AND(Screening!$J$23="No",AE108="Ex"),"N/A", IF(AND(Screening!$J$7="No",AF108="Ex"),"N/A", IF(AND(Screening!$J$6="No",AI108="Ex"),"N/A", IF(AND(Screening!$J$6="Yes",AG108="Ex"),"N/A", IF(AND(Screening!$J$25="Yes",AH108="Ex"),"N/A",  IF(AND(Screening!$J$5="Yes",AJ108="Ex"),"N/A","Inc")))))))))))))))))))</f>
        <v>N/A</v>
      </c>
      <c r="C108" s="95">
        <v>105</v>
      </c>
      <c r="D108" s="96" t="s">
        <v>343</v>
      </c>
      <c r="E108" s="97" t="s">
        <v>344</v>
      </c>
      <c r="F108" s="98" t="s">
        <v>345</v>
      </c>
      <c r="G108" s="1" t="str">
        <f t="shared" si="2"/>
        <v>N/A</v>
      </c>
      <c r="H108" s="120"/>
      <c r="I108" s="120"/>
      <c r="J108" s="120"/>
      <c r="K108" s="120"/>
      <c r="L108" t="str">
        <f t="shared" si="3"/>
        <v/>
      </c>
      <c r="AF108" t="s">
        <v>150</v>
      </c>
      <c r="AJ108" t="s">
        <v>150</v>
      </c>
    </row>
    <row r="109" spans="1:36" ht="57.75" customHeight="1" x14ac:dyDescent="0.25">
      <c r="A109" s="43"/>
      <c r="B109" s="44" t="str">
        <f>IF(E109="reserved","N/A",IF(AND(Screening!$J$10="No",S109="Ex"),"N/A",IF(AND(Screening!$J$11="No",T109="Ex"),"N/A",IF(AND(Screening!$J$12="No",U109="Ex"),"N/A",IF(AND(Screening!$J$13="No",V109="Ex"),"N/A",IF(AND(Screening!$J$14="No",W109="Ex"),"N/A", IF(AND(Screening!$J$15="No",X109="Ex"),"N/A", IF(AND(Screening!$J$16="No",Y109="Ex"),"N/A", IF(AND(Screening!$J$17="No",Z109="Ex"),"N/A", IF(AND(Screening!$J$18="No",AA109="Ex"),"N/A", IF(AND(Screening!$J$19="No",AB109="Ex"),"N/A", IF(AND(Screening!$J$20="No",AC109="Ex"),"N/A", IF(AND(Screening!$J$21="No",AD109="Ex"),"N/A", IF(AND(Screening!$J$23="No",AE109="Ex"),"N/A", IF(AND(Screening!$J$7="No",AF109="Ex"),"N/A", IF(AND(Screening!$J$6="No",AI109="Ex"),"N/A", IF(AND(Screening!$J$6="Yes",AG109="Ex"),"N/A", IF(AND(Screening!$J$25="Yes",AH109="Ex"),"N/A",  IF(AND(Screening!$J$5="Yes",AJ109="Ex"),"N/A","Inc")))))))))))))))))))</f>
        <v>N/A</v>
      </c>
      <c r="C109" s="95">
        <v>106</v>
      </c>
      <c r="D109" s="96" t="s">
        <v>346</v>
      </c>
      <c r="E109" s="97" t="s">
        <v>347</v>
      </c>
      <c r="F109" s="98" t="s">
        <v>348</v>
      </c>
      <c r="G109" s="1" t="str">
        <f t="shared" si="2"/>
        <v>N/A</v>
      </c>
      <c r="H109" s="120"/>
      <c r="I109" s="120"/>
      <c r="J109" s="120"/>
      <c r="K109" s="120"/>
      <c r="L109" t="str">
        <f t="shared" si="3"/>
        <v/>
      </c>
      <c r="AF109" t="s">
        <v>150</v>
      </c>
      <c r="AJ109" t="s">
        <v>150</v>
      </c>
    </row>
    <row r="110" spans="1:36" ht="57.75" customHeight="1" x14ac:dyDescent="0.25">
      <c r="A110" s="43"/>
      <c r="B110" s="44" t="str">
        <f>IF(E110="reserved","N/A",IF(AND(Screening!$J$10="No",S110="Ex"),"N/A",IF(AND(Screening!$J$11="No",T110="Ex"),"N/A",IF(AND(Screening!$J$12="No",U110="Ex"),"N/A",IF(AND(Screening!$J$13="No",V110="Ex"),"N/A",IF(AND(Screening!$J$14="No",W110="Ex"),"N/A", IF(AND(Screening!$J$15="No",X110="Ex"),"N/A", IF(AND(Screening!$J$16="No",Y110="Ex"),"N/A", IF(AND(Screening!$J$17="No",Z110="Ex"),"N/A", IF(AND(Screening!$J$18="No",AA110="Ex"),"N/A", IF(AND(Screening!$J$19="No",AB110="Ex"),"N/A", IF(AND(Screening!$J$20="No",AC110="Ex"),"N/A", IF(AND(Screening!$J$21="No",AD110="Ex"),"N/A", IF(AND(Screening!$J$23="No",AE110="Ex"),"N/A", IF(AND(Screening!$J$7="No",AF110="Ex"),"N/A", IF(AND(Screening!$J$6="No",AI110="Ex"),"N/A", IF(AND(Screening!$J$6="Yes",AG110="Ex"),"N/A", IF(AND(Screening!$J$25="Yes",AH110="Ex"),"N/A",  IF(AND(Screening!$J$5="Yes",AJ110="Ex"),"N/A","Inc")))))))))))))))))))</f>
        <v>N/A</v>
      </c>
      <c r="C110" s="95">
        <v>107</v>
      </c>
      <c r="D110" s="96" t="s">
        <v>349</v>
      </c>
      <c r="E110" s="97" t="s">
        <v>350</v>
      </c>
      <c r="F110" s="98" t="s">
        <v>351</v>
      </c>
      <c r="G110" s="1" t="str">
        <f t="shared" si="2"/>
        <v>N/A</v>
      </c>
      <c r="H110" s="120"/>
      <c r="I110" s="120"/>
      <c r="J110" s="120"/>
      <c r="K110" s="120"/>
      <c r="L110" t="str">
        <f t="shared" si="3"/>
        <v/>
      </c>
      <c r="AF110" t="s">
        <v>150</v>
      </c>
      <c r="AJ110" t="s">
        <v>150</v>
      </c>
    </row>
    <row r="111" spans="1:36" ht="57.75" customHeight="1" x14ac:dyDescent="0.25">
      <c r="A111" s="43"/>
      <c r="B111" s="44" t="str">
        <f>IF(E111="reserved","N/A",IF(AND(Screening!$J$10="No",S111="Ex"),"N/A",IF(AND(Screening!$J$11="No",T111="Ex"),"N/A",IF(AND(Screening!$J$12="No",U111="Ex"),"N/A",IF(AND(Screening!$J$13="No",V111="Ex"),"N/A",IF(AND(Screening!$J$14="No",W111="Ex"),"N/A", IF(AND(Screening!$J$15="No",X111="Ex"),"N/A", IF(AND(Screening!$J$16="No",Y111="Ex"),"N/A", IF(AND(Screening!$J$17="No",Z111="Ex"),"N/A", IF(AND(Screening!$J$18="No",AA111="Ex"),"N/A", IF(AND(Screening!$J$19="No",AB111="Ex"),"N/A", IF(AND(Screening!$J$20="No",AC111="Ex"),"N/A", IF(AND(Screening!$J$21="No",AD111="Ex"),"N/A", IF(AND(Screening!$J$23="No",AE111="Ex"),"N/A", IF(AND(Screening!$J$7="No",AF111="Ex"),"N/A", IF(AND(Screening!$J$6="No",AI111="Ex"),"N/A", IF(AND(Screening!$J$6="Yes",AG111="Ex"),"N/A", IF(AND(Screening!$J$25="Yes",AH111="Ex"),"N/A",  IF(AND(Screening!$J$5="Yes",AJ111="Ex"),"N/A","Inc")))))))))))))))))))</f>
        <v>N/A</v>
      </c>
      <c r="C111" s="95">
        <v>108</v>
      </c>
      <c r="D111" s="96" t="s">
        <v>352</v>
      </c>
      <c r="E111" s="97" t="s">
        <v>353</v>
      </c>
      <c r="F111" s="98" t="s">
        <v>354</v>
      </c>
      <c r="G111" s="1" t="str">
        <f t="shared" si="2"/>
        <v>N/A</v>
      </c>
      <c r="H111" s="120"/>
      <c r="I111" s="120"/>
      <c r="J111" s="120"/>
      <c r="K111" s="120"/>
      <c r="L111" t="str">
        <f t="shared" si="3"/>
        <v/>
      </c>
      <c r="AF111" t="s">
        <v>150</v>
      </c>
      <c r="AJ111" t="s">
        <v>150</v>
      </c>
    </row>
    <row r="112" spans="1:36" ht="57.75" customHeight="1" x14ac:dyDescent="0.25">
      <c r="A112" s="43" t="s">
        <v>75</v>
      </c>
      <c r="B112" s="44" t="str">
        <f>IF(E112="reserved","N/A",IF(AND(Screening!$J$10="No",S112="Ex"),"N/A",IF(AND(Screening!$J$11="No",T112="Ex"),"N/A",IF(AND(Screening!$J$12="No",U112="Ex"),"N/A",IF(AND(Screening!$J$13="No",V112="Ex"),"N/A",IF(AND(Screening!$J$14="No",W112="Ex"),"N/A", IF(AND(Screening!$J$15="No",X112="Ex"),"N/A", IF(AND(Screening!$J$16="No",Y112="Ex"),"N/A", IF(AND(Screening!$J$17="No",Z112="Ex"),"N/A", IF(AND(Screening!$J$18="No",AA112="Ex"),"N/A", IF(AND(Screening!$J$19="No",AB112="Ex"),"N/A", IF(AND(Screening!$J$20="No",AC112="Ex"),"N/A", IF(AND(Screening!$J$21="No",AD112="Ex"),"N/A", IF(AND(Screening!$J$23="No",AE112="Ex"),"N/A", IF(AND(Screening!$J$7="No",AF112="Ex"),"N/A", IF(AND(Screening!$J$6="No",AI112="Ex"),"N/A", IF(AND(Screening!$J$6="Yes",AG112="Ex"),"N/A", IF(AND(Screening!$J$25="Yes",AH112="Ex"),"N/A",  IF(AND(Screening!$J$5="Yes",AJ112="Ex"),"N/A","Inc")))))))))))))))))))</f>
        <v>Inc</v>
      </c>
      <c r="C112" s="43">
        <v>109</v>
      </c>
      <c r="D112" s="44" t="s">
        <v>355</v>
      </c>
      <c r="E112" s="45" t="s">
        <v>356</v>
      </c>
      <c r="F112" s="46"/>
      <c r="G112" s="1" t="str">
        <f t="shared" si="2"/>
        <v>Applicable</v>
      </c>
      <c r="H112" s="120"/>
      <c r="I112" s="120"/>
      <c r="J112" s="120"/>
      <c r="K112" s="120"/>
      <c r="L112" t="str">
        <f t="shared" si="3"/>
        <v>PAR</v>
      </c>
    </row>
    <row r="113" spans="1:36" ht="57.75" customHeight="1" x14ac:dyDescent="0.25">
      <c r="A113" s="43"/>
      <c r="B113" s="44" t="str">
        <f>IF(E113="reserved","N/A",IF(AND(Screening!$J$10="No",S113="Ex"),"N/A",IF(AND(Screening!$J$11="No",T113="Ex"),"N/A",IF(AND(Screening!$J$12="No",U113="Ex"),"N/A",IF(AND(Screening!$J$13="No",V113="Ex"),"N/A",IF(AND(Screening!$J$14="No",W113="Ex"),"N/A", IF(AND(Screening!$J$15="No",X113="Ex"),"N/A", IF(AND(Screening!$J$16="No",Y113="Ex"),"N/A", IF(AND(Screening!$J$17="No",Z113="Ex"),"N/A", IF(AND(Screening!$J$18="No",AA113="Ex"),"N/A", IF(AND(Screening!$J$19="No",AB113="Ex"),"N/A", IF(AND(Screening!$J$20="No",AC113="Ex"),"N/A", IF(AND(Screening!$J$21="No",AD113="Ex"),"N/A", IF(AND(Screening!$J$23="No",AE113="Ex"),"N/A", IF(AND(Screening!$J$7="No",AF113="Ex"),"N/A", IF(AND(Screening!$J$6="No",AI113="Ex"),"N/A", IF(AND(Screening!$J$6="Yes",AG113="Ex"),"N/A", IF(AND(Screening!$J$25="Yes",AH113="Ex"),"N/A",  IF(AND(Screening!$J$5="Yes",AJ113="Ex"),"N/A","Inc")))))))))))))))))))</f>
        <v>Inc</v>
      </c>
      <c r="C113" s="43">
        <v>110</v>
      </c>
      <c r="D113" s="44" t="s">
        <v>357</v>
      </c>
      <c r="E113" s="47" t="s">
        <v>358</v>
      </c>
      <c r="F113" s="46">
        <v>264.14</v>
      </c>
      <c r="G113" s="1" t="str">
        <f t="shared" si="2"/>
        <v>Applicable</v>
      </c>
      <c r="H113" s="120"/>
      <c r="I113" s="120"/>
      <c r="J113" s="120"/>
      <c r="K113" s="120"/>
      <c r="L113" t="str">
        <f t="shared" si="3"/>
        <v/>
      </c>
    </row>
    <row r="114" spans="1:36" ht="57.75" customHeight="1" x14ac:dyDescent="0.25">
      <c r="A114" s="43"/>
      <c r="B114" s="44" t="str">
        <f>IF(E114="reserved","N/A",IF(AND(Screening!$J$10="No",S114="Ex"),"N/A",IF(AND(Screening!$J$11="No",T114="Ex"),"N/A",IF(AND(Screening!$J$12="No",U114="Ex"),"N/A",IF(AND(Screening!$J$13="No",V114="Ex"),"N/A",IF(AND(Screening!$J$14="No",W114="Ex"),"N/A", IF(AND(Screening!$J$15="No",X114="Ex"),"N/A", IF(AND(Screening!$J$16="No",Y114="Ex"),"N/A", IF(AND(Screening!$J$17="No",Z114="Ex"),"N/A", IF(AND(Screening!$J$18="No",AA114="Ex"),"N/A", IF(AND(Screening!$J$19="No",AB114="Ex"),"N/A", IF(AND(Screening!$J$20="No",AC114="Ex"),"N/A", IF(AND(Screening!$J$21="No",AD114="Ex"),"N/A", IF(AND(Screening!$J$23="No",AE114="Ex"),"N/A", IF(AND(Screening!$J$7="No",AF114="Ex"),"N/A", IF(AND(Screening!$J$6="No",AI114="Ex"),"N/A", IF(AND(Screening!$J$6="Yes",AG114="Ex"),"N/A", IF(AND(Screening!$J$25="Yes",AH114="Ex"),"N/A",  IF(AND(Screening!$J$5="Yes",AJ114="Ex"),"N/A","Inc")))))))))))))))))))</f>
        <v>Inc</v>
      </c>
      <c r="C114" s="43">
        <v>111</v>
      </c>
      <c r="D114" s="44" t="s">
        <v>359</v>
      </c>
      <c r="E114" s="47" t="s">
        <v>360</v>
      </c>
      <c r="F114" s="46" t="s">
        <v>361</v>
      </c>
      <c r="G114" s="1" t="str">
        <f t="shared" si="2"/>
        <v>Applicable</v>
      </c>
      <c r="H114" s="120"/>
      <c r="I114" s="120"/>
      <c r="J114" s="120"/>
      <c r="K114" s="120"/>
      <c r="L114" t="str">
        <f t="shared" si="3"/>
        <v/>
      </c>
    </row>
    <row r="115" spans="1:36" ht="57.75" customHeight="1" x14ac:dyDescent="0.25">
      <c r="A115" s="43"/>
      <c r="B115" s="44" t="str">
        <f>IF(E115="reserved","N/A",IF(AND(Screening!$J$10="No",S115="Ex"),"N/A",IF(AND(Screening!$J$11="No",T115="Ex"),"N/A",IF(AND(Screening!$J$12="No",U115="Ex"),"N/A",IF(AND(Screening!$J$13="No",V115="Ex"),"N/A",IF(AND(Screening!$J$14="No",W115="Ex"),"N/A", IF(AND(Screening!$J$15="No",X115="Ex"),"N/A", IF(AND(Screening!$J$16="No",Y115="Ex"),"N/A", IF(AND(Screening!$J$17="No",Z115="Ex"),"N/A", IF(AND(Screening!$J$18="No",AA115="Ex"),"N/A", IF(AND(Screening!$J$19="No",AB115="Ex"),"N/A", IF(AND(Screening!$J$20="No",AC115="Ex"),"N/A", IF(AND(Screening!$J$21="No",AD115="Ex"),"N/A", IF(AND(Screening!$J$23="No",AE115="Ex"),"N/A", IF(AND(Screening!$J$7="No",AF115="Ex"),"N/A", IF(AND(Screening!$J$6="No",AI115="Ex"),"N/A", IF(AND(Screening!$J$6="Yes",AG115="Ex"),"N/A", IF(AND(Screening!$J$25="Yes",AH115="Ex"),"N/A",  IF(AND(Screening!$J$5="Yes",AJ115="Ex"),"N/A","Inc")))))))))))))))))))</f>
        <v>Inc</v>
      </c>
      <c r="C115" s="43">
        <v>112</v>
      </c>
      <c r="D115" s="44" t="s">
        <v>362</v>
      </c>
      <c r="E115" s="47" t="s">
        <v>363</v>
      </c>
      <c r="F115" s="46" t="s">
        <v>364</v>
      </c>
      <c r="G115" s="1" t="str">
        <f t="shared" si="2"/>
        <v>Applicable</v>
      </c>
      <c r="H115" s="120"/>
      <c r="I115" s="120"/>
      <c r="J115" s="120"/>
      <c r="K115" s="120"/>
      <c r="L115" t="str">
        <f t="shared" si="3"/>
        <v/>
      </c>
    </row>
    <row r="116" spans="1:36" ht="57.75" customHeight="1" x14ac:dyDescent="0.25">
      <c r="A116" s="43"/>
      <c r="B116" s="44" t="str">
        <f>IF(E116="reserved","N/A",IF(AND(Screening!$J$10="No",S116="Ex"),"N/A",IF(AND(Screening!$J$11="No",T116="Ex"),"N/A",IF(AND(Screening!$J$12="No",U116="Ex"),"N/A",IF(AND(Screening!$J$13="No",V116="Ex"),"N/A",IF(AND(Screening!$J$14="No",W116="Ex"),"N/A", IF(AND(Screening!$J$15="No",X116="Ex"),"N/A", IF(AND(Screening!$J$16="No",Y116="Ex"),"N/A", IF(AND(Screening!$J$17="No",Z116="Ex"),"N/A", IF(AND(Screening!$J$18="No",AA116="Ex"),"N/A", IF(AND(Screening!$J$19="No",AB116="Ex"),"N/A", IF(AND(Screening!$J$20="No",AC116="Ex"),"N/A", IF(AND(Screening!$J$21="No",AD116="Ex"),"N/A", IF(AND(Screening!$J$23="No",AE116="Ex"),"N/A", IF(AND(Screening!$J$7="No",AF116="Ex"),"N/A", IF(AND(Screening!$J$6="No",AI116="Ex"),"N/A", IF(AND(Screening!$J$6="Yes",AG116="Ex"),"N/A", IF(AND(Screening!$J$25="Yes",AH116="Ex"),"N/A",  IF(AND(Screening!$J$5="Yes",AJ116="Ex"),"N/A","Inc")))))))))))))))))))</f>
        <v>Inc</v>
      </c>
      <c r="C116" s="43">
        <v>113</v>
      </c>
      <c r="D116" s="44" t="s">
        <v>365</v>
      </c>
      <c r="E116" s="47" t="s">
        <v>366</v>
      </c>
      <c r="F116" s="46" t="s">
        <v>367</v>
      </c>
      <c r="G116" s="1" t="str">
        <f t="shared" si="2"/>
        <v>Applicable</v>
      </c>
      <c r="H116" s="120"/>
      <c r="I116" s="120"/>
      <c r="J116" s="120"/>
      <c r="K116" s="120"/>
      <c r="L116" t="str">
        <f t="shared" si="3"/>
        <v/>
      </c>
    </row>
    <row r="117" spans="1:36" ht="57.75" customHeight="1" x14ac:dyDescent="0.25">
      <c r="A117" s="43"/>
      <c r="B117" s="44" t="str">
        <f>IF(E117="reserved","N/A",IF(AND(Screening!$J$10="No",S117="Ex"),"N/A",IF(AND(Screening!$J$11="No",T117="Ex"),"N/A",IF(AND(Screening!$J$12="No",U117="Ex"),"N/A",IF(AND(Screening!$J$13="No",V117="Ex"),"N/A",IF(AND(Screening!$J$14="No",W117="Ex"),"N/A", IF(AND(Screening!$J$15="No",X117="Ex"),"N/A", IF(AND(Screening!$J$16="No",Y117="Ex"),"N/A", IF(AND(Screening!$J$17="No",Z117="Ex"),"N/A", IF(AND(Screening!$J$18="No",AA117="Ex"),"N/A", IF(AND(Screening!$J$19="No",AB117="Ex"),"N/A", IF(AND(Screening!$J$20="No",AC117="Ex"),"N/A", IF(AND(Screening!$J$21="No",AD117="Ex"),"N/A", IF(AND(Screening!$J$23="No",AE117="Ex"),"N/A", IF(AND(Screening!$J$7="No",AF117="Ex"),"N/A", IF(AND(Screening!$J$6="No",AI117="Ex"),"N/A", IF(AND(Screening!$J$6="Yes",AG117="Ex"),"N/A", IF(AND(Screening!$J$25="Yes",AH117="Ex"),"N/A",  IF(AND(Screening!$J$5="Yes",AJ117="Ex"),"N/A","Inc")))))))))))))))))))</f>
        <v>Inc</v>
      </c>
      <c r="C117" s="43">
        <v>114</v>
      </c>
      <c r="D117" s="44" t="s">
        <v>368</v>
      </c>
      <c r="E117" s="47" t="s">
        <v>369</v>
      </c>
      <c r="F117" s="46" t="s">
        <v>370</v>
      </c>
      <c r="G117" s="1" t="str">
        <f t="shared" si="2"/>
        <v>Applicable</v>
      </c>
      <c r="H117" s="120"/>
      <c r="I117" s="120"/>
      <c r="J117" s="120"/>
      <c r="K117" s="120"/>
      <c r="L117" t="str">
        <f t="shared" si="3"/>
        <v/>
      </c>
    </row>
    <row r="118" spans="1:36" ht="57.75" customHeight="1" x14ac:dyDescent="0.25">
      <c r="A118" s="43"/>
      <c r="B118" s="44" t="str">
        <f>IF(E118="reserved","N/A",IF(AND(Screening!$J$10="No",S118="Ex"),"N/A",IF(AND(Screening!$J$11="No",T118="Ex"),"N/A",IF(AND(Screening!$J$12="No",U118="Ex"),"N/A",IF(AND(Screening!$J$13="No",V118="Ex"),"N/A",IF(AND(Screening!$J$14="No",W118="Ex"),"N/A", IF(AND(Screening!$J$15="No",X118="Ex"),"N/A", IF(AND(Screening!$J$16="No",Y118="Ex"),"N/A", IF(AND(Screening!$J$17="No",Z118="Ex"),"N/A", IF(AND(Screening!$J$18="No",AA118="Ex"),"N/A", IF(AND(Screening!$J$19="No",AB118="Ex"),"N/A", IF(AND(Screening!$J$20="No",AC118="Ex"),"N/A", IF(AND(Screening!$J$21="No",AD118="Ex"),"N/A", IF(AND(Screening!$J$23="No",AE118="Ex"),"N/A", IF(AND(Screening!$J$7="No",AF118="Ex"),"N/A", IF(AND(Screening!$J$6="No",AI118="Ex"),"N/A", IF(AND(Screening!$J$6="Yes",AG118="Ex"),"N/A", IF(AND(Screening!$J$25="Yes",AH118="Ex"),"N/A",  IF(AND(Screening!$J$5="Yes",AJ118="Ex"),"N/A","Inc")))))))))))))))))))</f>
        <v>Inc</v>
      </c>
      <c r="C118" s="43">
        <v>115</v>
      </c>
      <c r="D118" s="44" t="s">
        <v>371</v>
      </c>
      <c r="E118" s="47" t="s">
        <v>372</v>
      </c>
      <c r="F118" s="46" t="s">
        <v>373</v>
      </c>
      <c r="G118" s="1" t="str">
        <f t="shared" si="2"/>
        <v>Applicable</v>
      </c>
      <c r="H118" s="120"/>
      <c r="I118" s="120"/>
      <c r="J118" s="120"/>
      <c r="K118" s="120"/>
      <c r="L118" t="str">
        <f t="shared" si="3"/>
        <v/>
      </c>
    </row>
    <row r="119" spans="1:36" ht="57.75" customHeight="1" x14ac:dyDescent="0.25">
      <c r="A119" s="43" t="s">
        <v>75</v>
      </c>
      <c r="B119" s="44" t="str">
        <f>IF(E119="reserved","N/A",IF(AND(Screening!$J$10="No",S119="Ex"),"N/A",IF(AND(Screening!$J$11="No",T119="Ex"),"N/A",IF(AND(Screening!$J$12="No",U119="Ex"),"N/A",IF(AND(Screening!$J$13="No",V119="Ex"),"N/A",IF(AND(Screening!$J$14="No",W119="Ex"),"N/A", IF(AND(Screening!$J$15="No",X119="Ex"),"N/A", IF(AND(Screening!$J$16="No",Y119="Ex"),"N/A", IF(AND(Screening!$J$17="No",Z119="Ex"),"N/A", IF(AND(Screening!$J$18="No",AA119="Ex"),"N/A", IF(AND(Screening!$J$19="No",AB119="Ex"),"N/A", IF(AND(Screening!$J$20="No",AC119="Ex"),"N/A", IF(AND(Screening!$J$21="No",AD119="Ex"),"N/A", IF(AND(Screening!$J$23="No",AE119="Ex"),"N/A", IF(AND(Screening!$J$7="No",AF119="Ex"),"N/A", IF(AND(Screening!$J$6="No",AI119="Ex"),"N/A", IF(AND(Screening!$J$6="Yes",AG119="Ex"),"N/A", IF(AND(Screening!$J$25="Yes",AH119="Ex"),"N/A",  IF(AND(Screening!$J$5="Yes",AJ119="Ex"),"N/A","Inc")))))))))))))))))))</f>
        <v>Inc</v>
      </c>
      <c r="C119" s="43">
        <v>116</v>
      </c>
      <c r="D119" s="44" t="s">
        <v>374</v>
      </c>
      <c r="E119" s="45" t="s">
        <v>375</v>
      </c>
      <c r="F119" s="46" t="s">
        <v>376</v>
      </c>
      <c r="G119" s="1" t="str">
        <f t="shared" si="2"/>
        <v>Applicable</v>
      </c>
      <c r="H119" s="120"/>
      <c r="I119" s="120"/>
      <c r="J119" s="120"/>
      <c r="K119" s="120"/>
      <c r="L119" t="str">
        <f t="shared" si="3"/>
        <v>PAR</v>
      </c>
      <c r="AJ119" t="s">
        <v>150</v>
      </c>
    </row>
    <row r="120" spans="1:36" ht="57.75" customHeight="1" x14ac:dyDescent="0.25">
      <c r="A120" s="43"/>
      <c r="B120" s="44" t="str">
        <f>IF(E120="reserved","N/A",IF(AND(Screening!$J$10="No",S120="Ex"),"N/A",IF(AND(Screening!$J$11="No",T120="Ex"),"N/A",IF(AND(Screening!$J$12="No",U120="Ex"),"N/A",IF(AND(Screening!$J$13="No",V120="Ex"),"N/A",IF(AND(Screening!$J$14="No",W120="Ex"),"N/A", IF(AND(Screening!$J$15="No",X120="Ex"),"N/A", IF(AND(Screening!$J$16="No",Y120="Ex"),"N/A", IF(AND(Screening!$J$17="No",Z120="Ex"),"N/A", IF(AND(Screening!$J$18="No",AA120="Ex"),"N/A", IF(AND(Screening!$J$19="No",AB120="Ex"),"N/A", IF(AND(Screening!$J$20="No",AC120="Ex"),"N/A", IF(AND(Screening!$J$21="No",AD120="Ex"),"N/A", IF(AND(Screening!$J$23="No",AE120="Ex"),"N/A", IF(AND(Screening!$J$7="No",AF120="Ex"),"N/A", IF(AND(Screening!$J$6="No",AI120="Ex"),"N/A", IF(AND(Screening!$J$6="Yes",AG120="Ex"),"N/A", IF(AND(Screening!$J$25="Yes",AH120="Ex"),"N/A",  IF(AND(Screening!$J$5="Yes",AJ120="Ex"),"N/A","Inc")))))))))))))))))))</f>
        <v>Inc</v>
      </c>
      <c r="C120" s="43">
        <v>117</v>
      </c>
      <c r="D120" s="44" t="s">
        <v>377</v>
      </c>
      <c r="E120" s="47" t="s">
        <v>378</v>
      </c>
      <c r="F120" s="46"/>
      <c r="G120" s="1" t="str">
        <f t="shared" si="2"/>
        <v>Applicable</v>
      </c>
      <c r="H120" s="120"/>
      <c r="I120" s="120"/>
      <c r="J120" s="120"/>
      <c r="K120" s="120"/>
      <c r="L120" t="str">
        <f t="shared" si="3"/>
        <v/>
      </c>
      <c r="AJ120" t="s">
        <v>150</v>
      </c>
    </row>
    <row r="121" spans="1:36" ht="57.75" customHeight="1" x14ac:dyDescent="0.25">
      <c r="A121" s="43"/>
      <c r="B121" s="44" t="str">
        <f>IF(E121="reserved","N/A",IF(AND(Screening!$J$10="No",S121="Ex"),"N/A",IF(AND(Screening!$J$11="No",T121="Ex"),"N/A",IF(AND(Screening!$J$12="No",U121="Ex"),"N/A",IF(AND(Screening!$J$13="No",V121="Ex"),"N/A",IF(AND(Screening!$J$14="No",W121="Ex"),"N/A", IF(AND(Screening!$J$15="No",X121="Ex"),"N/A", IF(AND(Screening!$J$16="No",Y121="Ex"),"N/A", IF(AND(Screening!$J$17="No",Z121="Ex"),"N/A", IF(AND(Screening!$J$18="No",AA121="Ex"),"N/A", IF(AND(Screening!$J$19="No",AB121="Ex"),"N/A", IF(AND(Screening!$J$20="No",AC121="Ex"),"N/A", IF(AND(Screening!$J$21="No",AD121="Ex"),"N/A", IF(AND(Screening!$J$23="No",AE121="Ex"),"N/A", IF(AND(Screening!$J$7="No",AF121="Ex"),"N/A", IF(AND(Screening!$J$6="No",AI121="Ex"),"N/A", IF(AND(Screening!$J$6="Yes",AG121="Ex"),"N/A", IF(AND(Screening!$J$25="Yes",AH121="Ex"),"N/A",  IF(AND(Screening!$J$5="Yes",AJ121="Ex"),"N/A","Inc")))))))))))))))))))</f>
        <v>Inc</v>
      </c>
      <c r="C121" s="43">
        <v>118</v>
      </c>
      <c r="D121" s="44" t="s">
        <v>379</v>
      </c>
      <c r="E121" s="47" t="s">
        <v>380</v>
      </c>
      <c r="F121" s="46" t="s">
        <v>381</v>
      </c>
      <c r="G121" s="1" t="str">
        <f t="shared" si="2"/>
        <v>Applicable</v>
      </c>
      <c r="H121" s="120"/>
      <c r="I121" s="120"/>
      <c r="J121" s="120"/>
      <c r="K121" s="120"/>
      <c r="L121" t="str">
        <f t="shared" si="3"/>
        <v/>
      </c>
      <c r="AJ121" t="s">
        <v>150</v>
      </c>
    </row>
    <row r="122" spans="1:36" ht="57.75" customHeight="1" x14ac:dyDescent="0.25">
      <c r="A122" s="43"/>
      <c r="B122" s="44" t="str">
        <f>IF(E122="reserved","N/A",IF(AND(Screening!$J$10="No",S122="Ex"),"N/A",IF(AND(Screening!$J$11="No",T122="Ex"),"N/A",IF(AND(Screening!$J$12="No",U122="Ex"),"N/A",IF(AND(Screening!$J$13="No",V122="Ex"),"N/A",IF(AND(Screening!$J$14="No",W122="Ex"),"N/A", IF(AND(Screening!$J$15="No",X122="Ex"),"N/A", IF(AND(Screening!$J$16="No",Y122="Ex"),"N/A", IF(AND(Screening!$J$17="No",Z122="Ex"),"N/A", IF(AND(Screening!$J$18="No",AA122="Ex"),"N/A", IF(AND(Screening!$J$19="No",AB122="Ex"),"N/A", IF(AND(Screening!$J$20="No",AC122="Ex"),"N/A", IF(AND(Screening!$J$21="No",AD122="Ex"),"N/A", IF(AND(Screening!$J$23="No",AE122="Ex"),"N/A", IF(AND(Screening!$J$7="No",AF122="Ex"),"N/A", IF(AND(Screening!$J$6="No",AI122="Ex"),"N/A", IF(AND(Screening!$J$6="Yes",AG122="Ex"),"N/A", IF(AND(Screening!$J$25="Yes",AH122="Ex"),"N/A",  IF(AND(Screening!$J$5="Yes",AJ122="Ex"),"N/A","Inc")))))))))))))))))))</f>
        <v>Inc</v>
      </c>
      <c r="C122" s="43">
        <v>119</v>
      </c>
      <c r="D122" s="44" t="s">
        <v>382</v>
      </c>
      <c r="E122" s="47" t="s">
        <v>383</v>
      </c>
      <c r="F122" s="46" t="s">
        <v>384</v>
      </c>
      <c r="G122" s="1" t="str">
        <f t="shared" si="2"/>
        <v>Applicable</v>
      </c>
      <c r="H122" s="120"/>
      <c r="I122" s="120"/>
      <c r="J122" s="120"/>
      <c r="K122" s="120"/>
      <c r="L122" t="str">
        <f t="shared" si="3"/>
        <v/>
      </c>
      <c r="AJ122" t="s">
        <v>150</v>
      </c>
    </row>
    <row r="123" spans="1:36" ht="57.75" customHeight="1" x14ac:dyDescent="0.25">
      <c r="A123" s="43"/>
      <c r="B123" s="44" t="str">
        <f>IF(E123="reserved","N/A",IF(AND(Screening!$J$10="No",S123="Ex"),"N/A",IF(AND(Screening!$J$11="No",T123="Ex"),"N/A",IF(AND(Screening!$J$12="No",U123="Ex"),"N/A",IF(AND(Screening!$J$13="No",V123="Ex"),"N/A",IF(AND(Screening!$J$14="No",W123="Ex"),"N/A", IF(AND(Screening!$J$15="No",X123="Ex"),"N/A", IF(AND(Screening!$J$16="No",Y123="Ex"),"N/A", IF(AND(Screening!$J$17="No",Z123="Ex"),"N/A", IF(AND(Screening!$J$18="No",AA123="Ex"),"N/A", IF(AND(Screening!$J$19="No",AB123="Ex"),"N/A", IF(AND(Screening!$J$20="No",AC123="Ex"),"N/A", IF(AND(Screening!$J$21="No",AD123="Ex"),"N/A", IF(AND(Screening!$J$23="No",AE123="Ex"),"N/A", IF(AND(Screening!$J$7="No",AF123="Ex"),"N/A", IF(AND(Screening!$J$6="No",AI123="Ex"),"N/A", IF(AND(Screening!$J$6="Yes",AG123="Ex"),"N/A", IF(AND(Screening!$J$25="Yes",AH123="Ex"),"N/A",  IF(AND(Screening!$J$5="Yes",AJ123="Ex"),"N/A","Inc")))))))))))))))))))</f>
        <v>Inc</v>
      </c>
      <c r="C123" s="43">
        <v>120</v>
      </c>
      <c r="D123" s="44" t="s">
        <v>385</v>
      </c>
      <c r="E123" s="47" t="s">
        <v>386</v>
      </c>
      <c r="F123" s="46" t="s">
        <v>387</v>
      </c>
      <c r="G123" s="1" t="str">
        <f t="shared" si="2"/>
        <v>Applicable</v>
      </c>
      <c r="H123" s="120"/>
      <c r="I123" s="120"/>
      <c r="J123" s="120"/>
      <c r="K123" s="120"/>
      <c r="L123" t="str">
        <f t="shared" si="3"/>
        <v/>
      </c>
      <c r="AJ123" t="s">
        <v>150</v>
      </c>
    </row>
    <row r="124" spans="1:36" ht="57.75" customHeight="1" x14ac:dyDescent="0.25">
      <c r="A124" s="43"/>
      <c r="B124" s="44" t="str">
        <f>IF(E124="reserved","N/A",IF(AND(Screening!$J$10="No",S124="Ex"),"N/A",IF(AND(Screening!$J$11="No",T124="Ex"),"N/A",IF(AND(Screening!$J$12="No",U124="Ex"),"N/A",IF(AND(Screening!$J$13="No",V124="Ex"),"N/A",IF(AND(Screening!$J$14="No",W124="Ex"),"N/A", IF(AND(Screening!$J$15="No",X124="Ex"),"N/A", IF(AND(Screening!$J$16="No",Y124="Ex"),"N/A", IF(AND(Screening!$J$17="No",Z124="Ex"),"N/A", IF(AND(Screening!$J$18="No",AA124="Ex"),"N/A", IF(AND(Screening!$J$19="No",AB124="Ex"),"N/A", IF(AND(Screening!$J$20="No",AC124="Ex"),"N/A", IF(AND(Screening!$J$21="No",AD124="Ex"),"N/A", IF(AND(Screening!$J$23="No",AE124="Ex"),"N/A", IF(AND(Screening!$J$7="No",AF124="Ex"),"N/A", IF(AND(Screening!$J$6="No",AI124="Ex"),"N/A", IF(AND(Screening!$J$6="Yes",AG124="Ex"),"N/A", IF(AND(Screening!$J$25="Yes",AH124="Ex"),"N/A",  IF(AND(Screening!$J$5="Yes",AJ124="Ex"),"N/A","Inc")))))))))))))))))))</f>
        <v>Inc</v>
      </c>
      <c r="C124" s="43">
        <v>121</v>
      </c>
      <c r="D124" s="44" t="s">
        <v>388</v>
      </c>
      <c r="E124" s="47" t="s">
        <v>389</v>
      </c>
      <c r="F124" s="46" t="s">
        <v>387</v>
      </c>
      <c r="G124" s="1" t="str">
        <f t="shared" si="2"/>
        <v>Applicable</v>
      </c>
      <c r="H124" s="120"/>
      <c r="I124" s="120"/>
      <c r="J124" s="120"/>
      <c r="K124" s="120"/>
      <c r="L124" t="str">
        <f t="shared" si="3"/>
        <v/>
      </c>
      <c r="AJ124" t="s">
        <v>150</v>
      </c>
    </row>
    <row r="125" spans="1:36" ht="57.75" customHeight="1" x14ac:dyDescent="0.25">
      <c r="A125" s="43"/>
      <c r="B125" s="44" t="str">
        <f>IF(E125="reserved","N/A",IF(AND(Screening!$J$10="No",S125="Ex"),"N/A",IF(AND(Screening!$J$11="No",T125="Ex"),"N/A",IF(AND(Screening!$J$12="No",U125="Ex"),"N/A",IF(AND(Screening!$J$13="No",V125="Ex"),"N/A",IF(AND(Screening!$J$14="No",W125="Ex"),"N/A", IF(AND(Screening!$J$15="No",X125="Ex"),"N/A", IF(AND(Screening!$J$16="No",Y125="Ex"),"N/A", IF(AND(Screening!$J$17="No",Z125="Ex"),"N/A", IF(AND(Screening!$J$18="No",AA125="Ex"),"N/A", IF(AND(Screening!$J$19="No",AB125="Ex"),"N/A", IF(AND(Screening!$J$20="No",AC125="Ex"),"N/A", IF(AND(Screening!$J$21="No",AD125="Ex"),"N/A", IF(AND(Screening!$J$23="No",AE125="Ex"),"N/A", IF(AND(Screening!$J$7="No",AF125="Ex"),"N/A", IF(AND(Screening!$J$6="No",AI125="Ex"),"N/A", IF(AND(Screening!$J$6="Yes",AG125="Ex"),"N/A", IF(AND(Screening!$J$25="Yes",AH125="Ex"),"N/A",  IF(AND(Screening!$J$5="Yes",AJ125="Ex"),"N/A","Inc")))))))))))))))))))</f>
        <v>Inc</v>
      </c>
      <c r="C125" s="43">
        <v>122</v>
      </c>
      <c r="D125" s="44" t="s">
        <v>390</v>
      </c>
      <c r="E125" s="47" t="s">
        <v>391</v>
      </c>
      <c r="F125" s="46" t="s">
        <v>392</v>
      </c>
      <c r="G125" s="1" t="str">
        <f t="shared" si="2"/>
        <v>Applicable</v>
      </c>
      <c r="H125" s="120"/>
      <c r="I125" s="120"/>
      <c r="J125" s="120"/>
      <c r="K125" s="120"/>
      <c r="L125" t="str">
        <f t="shared" si="3"/>
        <v/>
      </c>
      <c r="AJ125" t="s">
        <v>150</v>
      </c>
    </row>
    <row r="126" spans="1:36" ht="57.75" customHeight="1" x14ac:dyDescent="0.25">
      <c r="A126" s="43"/>
      <c r="B126" s="44" t="str">
        <f>IF(E126="reserved","N/A",IF(AND(Screening!$J$10="No",S126="Ex"),"N/A",IF(AND(Screening!$J$11="No",T126="Ex"),"N/A",IF(AND(Screening!$J$12="No",U126="Ex"),"N/A",IF(AND(Screening!$J$13="No",V126="Ex"),"N/A",IF(AND(Screening!$J$14="No",W126="Ex"),"N/A", IF(AND(Screening!$J$15="No",X126="Ex"),"N/A", IF(AND(Screening!$J$16="No",Y126="Ex"),"N/A", IF(AND(Screening!$J$17="No",Z126="Ex"),"N/A", IF(AND(Screening!$J$18="No",AA126="Ex"),"N/A", IF(AND(Screening!$J$19="No",AB126="Ex"),"N/A", IF(AND(Screening!$J$20="No",AC126="Ex"),"N/A", IF(AND(Screening!$J$21="No",AD126="Ex"),"N/A", IF(AND(Screening!$J$23="No",AE126="Ex"),"N/A", IF(AND(Screening!$J$7="No",AF126="Ex"),"N/A", IF(AND(Screening!$J$6="No",AI126="Ex"),"N/A", IF(AND(Screening!$J$6="Yes",AG126="Ex"),"N/A", IF(AND(Screening!$J$25="Yes",AH126="Ex"),"N/A",  IF(AND(Screening!$J$5="Yes",AJ126="Ex"),"N/A","Inc")))))))))))))))))))</f>
        <v>Inc</v>
      </c>
      <c r="C126" s="43">
        <v>123</v>
      </c>
      <c r="D126" s="44" t="s">
        <v>393</v>
      </c>
      <c r="E126" s="47" t="s">
        <v>394</v>
      </c>
      <c r="F126" s="46" t="s">
        <v>395</v>
      </c>
      <c r="G126" s="1" t="str">
        <f t="shared" si="2"/>
        <v>Applicable</v>
      </c>
      <c r="H126" s="120"/>
      <c r="I126" s="120"/>
      <c r="J126" s="120"/>
      <c r="K126" s="120"/>
      <c r="L126" t="str">
        <f t="shared" si="3"/>
        <v/>
      </c>
      <c r="AJ126" t="s">
        <v>150</v>
      </c>
    </row>
    <row r="127" spans="1:36" ht="57.75" customHeight="1" x14ac:dyDescent="0.25">
      <c r="A127" s="43"/>
      <c r="B127" s="44" t="str">
        <f>IF(E127="reserved","N/A",IF(AND(Screening!$J$10="No",S127="Ex"),"N/A",IF(AND(Screening!$J$11="No",T127="Ex"),"N/A",IF(AND(Screening!$J$12="No",U127="Ex"),"N/A",IF(AND(Screening!$J$13="No",V127="Ex"),"N/A",IF(AND(Screening!$J$14="No",W127="Ex"),"N/A", IF(AND(Screening!$J$15="No",X127="Ex"),"N/A", IF(AND(Screening!$J$16="No",Y127="Ex"),"N/A", IF(AND(Screening!$J$17="No",Z127="Ex"),"N/A", IF(AND(Screening!$J$18="No",AA127="Ex"),"N/A", IF(AND(Screening!$J$19="No",AB127="Ex"),"N/A", IF(AND(Screening!$J$20="No",AC127="Ex"),"N/A", IF(AND(Screening!$J$21="No",AD127="Ex"),"N/A", IF(AND(Screening!$J$23="No",AE127="Ex"),"N/A", IF(AND(Screening!$J$7="No",AF127="Ex"),"N/A", IF(AND(Screening!$J$6="No",AI127="Ex"),"N/A", IF(AND(Screening!$J$6="Yes",AG127="Ex"),"N/A", IF(AND(Screening!$J$25="Yes",AH127="Ex"),"N/A",  IF(AND(Screening!$J$5="Yes",AJ127="Ex"),"N/A","Inc")))))))))))))))))))</f>
        <v>N/A</v>
      </c>
      <c r="C127" s="43">
        <v>124</v>
      </c>
      <c r="D127" s="44" t="s">
        <v>396</v>
      </c>
      <c r="E127" s="47" t="s">
        <v>397</v>
      </c>
      <c r="F127" s="46"/>
      <c r="G127" s="1" t="str">
        <f t="shared" si="2"/>
        <v>N/A</v>
      </c>
      <c r="H127" s="120"/>
      <c r="I127" s="120"/>
      <c r="J127" s="120"/>
      <c r="K127" s="120"/>
      <c r="L127" t="str">
        <f t="shared" si="3"/>
        <v/>
      </c>
      <c r="X127" t="s">
        <v>150</v>
      </c>
      <c r="AG127" t="s">
        <v>150</v>
      </c>
      <c r="AJ127" t="s">
        <v>150</v>
      </c>
    </row>
    <row r="128" spans="1:36" ht="57.75" customHeight="1" x14ac:dyDescent="0.25">
      <c r="A128" s="43"/>
      <c r="B128" s="44" t="str">
        <f>IF(E128="reserved","N/A",IF(AND(Screening!$J$10="No",S128="Ex"),"N/A",IF(AND(Screening!$J$11="No",T128="Ex"),"N/A",IF(AND(Screening!$J$12="No",U128="Ex"),"N/A",IF(AND(Screening!$J$13="No",V128="Ex"),"N/A",IF(AND(Screening!$J$14="No",W128="Ex"),"N/A", IF(AND(Screening!$J$15="No",X128="Ex"),"N/A", IF(AND(Screening!$J$16="No",Y128="Ex"),"N/A", IF(AND(Screening!$J$17="No",Z128="Ex"),"N/A", IF(AND(Screening!$J$18="No",AA128="Ex"),"N/A", IF(AND(Screening!$J$19="No",AB128="Ex"),"N/A", IF(AND(Screening!$J$20="No",AC128="Ex"),"N/A", IF(AND(Screening!$J$21="No",AD128="Ex"),"N/A", IF(AND(Screening!$J$23="No",AE128="Ex"),"N/A", IF(AND(Screening!$J$7="No",AF128="Ex"),"N/A", IF(AND(Screening!$J$6="No",AI128="Ex"),"N/A", IF(AND(Screening!$J$6="Yes",AG128="Ex"),"N/A", IF(AND(Screening!$J$25="Yes",AH128="Ex"),"N/A",  IF(AND(Screening!$J$5="Yes",AJ128="Ex"),"N/A","Inc")))))))))))))))))))</f>
        <v>N/A</v>
      </c>
      <c r="C128" s="101">
        <v>125</v>
      </c>
      <c r="D128" s="102" t="s">
        <v>398</v>
      </c>
      <c r="E128" s="103" t="s">
        <v>399</v>
      </c>
      <c r="F128" s="104">
        <v>264.17399999999998</v>
      </c>
      <c r="G128" s="1" t="str">
        <f t="shared" si="2"/>
        <v>N/A</v>
      </c>
      <c r="H128" s="120"/>
      <c r="I128" s="120"/>
      <c r="J128" s="120"/>
      <c r="K128" s="120"/>
      <c r="L128" t="str">
        <f t="shared" si="3"/>
        <v/>
      </c>
      <c r="X128" t="s">
        <v>150</v>
      </c>
      <c r="AG128" t="s">
        <v>150</v>
      </c>
      <c r="AJ128" t="s">
        <v>150</v>
      </c>
    </row>
    <row r="129" spans="1:36" ht="57.75" customHeight="1" x14ac:dyDescent="0.25">
      <c r="A129" s="43"/>
      <c r="B129" s="44" t="str">
        <f>IF(E129="reserved","N/A",IF(AND(Screening!$J$10="No",S129="Ex"),"N/A",IF(AND(Screening!$J$11="No",T129="Ex"),"N/A",IF(AND(Screening!$J$12="No",U129="Ex"),"N/A",IF(AND(Screening!$J$13="No",V129="Ex"),"N/A",IF(AND(Screening!$J$14="No",W129="Ex"),"N/A", IF(AND(Screening!$J$15="No",X129="Ex"),"N/A", IF(AND(Screening!$J$16="No",Y129="Ex"),"N/A", IF(AND(Screening!$J$17="No",Z129="Ex"),"N/A", IF(AND(Screening!$J$18="No",AA129="Ex"),"N/A", IF(AND(Screening!$J$19="No",AB129="Ex"),"N/A", IF(AND(Screening!$J$20="No",AC129="Ex"),"N/A", IF(AND(Screening!$J$21="No",AD129="Ex"),"N/A", IF(AND(Screening!$J$23="No",AE129="Ex"),"N/A", IF(AND(Screening!$J$7="No",AF129="Ex"),"N/A", IF(AND(Screening!$J$6="No",AI129="Ex"),"N/A", IF(AND(Screening!$J$6="Yes",AG129="Ex"),"N/A", IF(AND(Screening!$J$25="Yes",AH129="Ex"),"N/A",  IF(AND(Screening!$J$5="Yes",AJ129="Ex"),"N/A","Inc")))))))))))))))))))</f>
        <v>N/A</v>
      </c>
      <c r="C129" s="101">
        <v>126</v>
      </c>
      <c r="D129" s="102" t="s">
        <v>400</v>
      </c>
      <c r="E129" s="103" t="s">
        <v>401</v>
      </c>
      <c r="F129" s="104" t="s">
        <v>402</v>
      </c>
      <c r="G129" s="1" t="str">
        <f t="shared" si="2"/>
        <v>N/A</v>
      </c>
      <c r="H129" s="120"/>
      <c r="I129" s="120"/>
      <c r="J129" s="120"/>
      <c r="K129" s="120"/>
      <c r="L129" t="str">
        <f t="shared" si="3"/>
        <v/>
      </c>
      <c r="X129" t="s">
        <v>150</v>
      </c>
      <c r="AG129" t="s">
        <v>150</v>
      </c>
      <c r="AJ129" t="s">
        <v>150</v>
      </c>
    </row>
    <row r="130" spans="1:36" ht="57.75" customHeight="1" x14ac:dyDescent="0.25">
      <c r="A130" s="43"/>
      <c r="B130" s="44" t="str">
        <f>IF(E130="reserved","N/A",IF(AND(Screening!$J$10="No",S130="Ex"),"N/A",IF(AND(Screening!$J$11="No",T130="Ex"),"N/A",IF(AND(Screening!$J$12="No",U130="Ex"),"N/A",IF(AND(Screening!$J$13="No",V130="Ex"),"N/A",IF(AND(Screening!$J$14="No",W130="Ex"),"N/A", IF(AND(Screening!$J$15="No",X130="Ex"),"N/A", IF(AND(Screening!$J$16="No",Y130="Ex"),"N/A", IF(AND(Screening!$J$17="No",Z130="Ex"),"N/A", IF(AND(Screening!$J$18="No",AA130="Ex"),"N/A", IF(AND(Screening!$J$19="No",AB130="Ex"),"N/A", IF(AND(Screening!$J$20="No",AC130="Ex"),"N/A", IF(AND(Screening!$J$21="No",AD130="Ex"),"N/A", IF(AND(Screening!$J$23="No",AE130="Ex"),"N/A", IF(AND(Screening!$J$7="No",AF130="Ex"),"N/A", IF(AND(Screening!$J$6="No",AI130="Ex"),"N/A", IF(AND(Screening!$J$6="Yes",AG130="Ex"),"N/A", IF(AND(Screening!$J$25="Yes",AH130="Ex"),"N/A",  IF(AND(Screening!$J$5="Yes",AJ130="Ex"),"N/A","Inc")))))))))))))))))))</f>
        <v>N/A</v>
      </c>
      <c r="C130" s="101">
        <v>127</v>
      </c>
      <c r="D130" s="102" t="s">
        <v>403</v>
      </c>
      <c r="E130" s="103" t="s">
        <v>404</v>
      </c>
      <c r="F130" s="104" t="s">
        <v>405</v>
      </c>
      <c r="G130" s="1" t="str">
        <f t="shared" si="2"/>
        <v>N/A</v>
      </c>
      <c r="H130" s="120"/>
      <c r="I130" s="120"/>
      <c r="J130" s="120"/>
      <c r="K130" s="120"/>
      <c r="L130" t="str">
        <f t="shared" si="3"/>
        <v/>
      </c>
      <c r="X130" t="s">
        <v>150</v>
      </c>
      <c r="AG130" t="s">
        <v>150</v>
      </c>
      <c r="AJ130" t="s">
        <v>150</v>
      </c>
    </row>
    <row r="131" spans="1:36" ht="57.75" customHeight="1" x14ac:dyDescent="0.25">
      <c r="A131" s="43"/>
      <c r="B131" s="44" t="str">
        <f>IF(E131="reserved","N/A",IF(AND(Screening!$J$10="No",S131="Ex"),"N/A",IF(AND(Screening!$J$11="No",T131="Ex"),"N/A",IF(AND(Screening!$J$12="No",U131="Ex"),"N/A",IF(AND(Screening!$J$13="No",V131="Ex"),"N/A",IF(AND(Screening!$J$14="No",W131="Ex"),"N/A", IF(AND(Screening!$J$15="No",X131="Ex"),"N/A", IF(AND(Screening!$J$16="No",Y131="Ex"),"N/A", IF(AND(Screening!$J$17="No",Z131="Ex"),"N/A", IF(AND(Screening!$J$18="No",AA131="Ex"),"N/A", IF(AND(Screening!$J$19="No",AB131="Ex"),"N/A", IF(AND(Screening!$J$20="No",AC131="Ex"),"N/A", IF(AND(Screening!$J$21="No",AD131="Ex"),"N/A", IF(AND(Screening!$J$23="No",AE131="Ex"),"N/A", IF(AND(Screening!$J$7="No",AF131="Ex"),"N/A", IF(AND(Screening!$J$6="No",AI131="Ex"),"N/A", IF(AND(Screening!$J$6="Yes",AG131="Ex"),"N/A", IF(AND(Screening!$J$25="Yes",AH131="Ex"),"N/A",  IF(AND(Screening!$J$5="Yes",AJ131="Ex"),"N/A","Inc")))))))))))))))))))</f>
        <v>N/A</v>
      </c>
      <c r="C131" s="101">
        <v>128</v>
      </c>
      <c r="D131" s="102" t="s">
        <v>406</v>
      </c>
      <c r="E131" s="103" t="s">
        <v>407</v>
      </c>
      <c r="F131" s="104" t="s">
        <v>408</v>
      </c>
      <c r="G131" s="1" t="str">
        <f t="shared" si="2"/>
        <v>N/A</v>
      </c>
      <c r="H131" s="120"/>
      <c r="I131" s="120"/>
      <c r="J131" s="120"/>
      <c r="K131" s="120"/>
      <c r="L131" t="str">
        <f t="shared" si="3"/>
        <v/>
      </c>
      <c r="X131" t="s">
        <v>150</v>
      </c>
      <c r="AG131" t="s">
        <v>150</v>
      </c>
      <c r="AJ131" t="s">
        <v>150</v>
      </c>
    </row>
    <row r="132" spans="1:36" ht="57.75" customHeight="1" x14ac:dyDescent="0.25">
      <c r="A132" s="43"/>
      <c r="B132" s="44" t="str">
        <f>IF(E132="reserved","N/A",IF(AND(Screening!$J$10="No",S132="Ex"),"N/A",IF(AND(Screening!$J$11="No",T132="Ex"),"N/A",IF(AND(Screening!$J$12="No",U132="Ex"),"N/A",IF(AND(Screening!$J$13="No",V132="Ex"),"N/A",IF(AND(Screening!$J$14="No",W132="Ex"),"N/A", IF(AND(Screening!$J$15="No",X132="Ex"),"N/A", IF(AND(Screening!$J$16="No",Y132="Ex"),"N/A", IF(AND(Screening!$J$17="No",Z132="Ex"),"N/A", IF(AND(Screening!$J$18="No",AA132="Ex"),"N/A", IF(AND(Screening!$J$19="No",AB132="Ex"),"N/A", IF(AND(Screening!$J$20="No",AC132="Ex"),"N/A", IF(AND(Screening!$J$21="No",AD132="Ex"),"N/A", IF(AND(Screening!$J$23="No",AE132="Ex"),"N/A", IF(AND(Screening!$J$7="No",AF132="Ex"),"N/A", IF(AND(Screening!$J$6="No",AI132="Ex"),"N/A", IF(AND(Screening!$J$6="Yes",AG132="Ex"),"N/A", IF(AND(Screening!$J$25="Yes",AH132="Ex"),"N/A",  IF(AND(Screening!$J$5="Yes",AJ132="Ex"),"N/A","Inc")))))))))))))))))))</f>
        <v>N/A</v>
      </c>
      <c r="C132" s="101">
        <v>129</v>
      </c>
      <c r="D132" s="102" t="s">
        <v>409</v>
      </c>
      <c r="E132" s="103" t="s">
        <v>410</v>
      </c>
      <c r="F132" s="104" t="s">
        <v>411</v>
      </c>
      <c r="G132" s="1" t="str">
        <f t="shared" si="2"/>
        <v>N/A</v>
      </c>
      <c r="H132" s="120"/>
      <c r="I132" s="120"/>
      <c r="J132" s="120"/>
      <c r="K132" s="120"/>
      <c r="L132" t="str">
        <f t="shared" si="3"/>
        <v/>
      </c>
      <c r="X132" t="s">
        <v>150</v>
      </c>
      <c r="AG132" t="s">
        <v>150</v>
      </c>
      <c r="AJ132" t="s">
        <v>150</v>
      </c>
    </row>
    <row r="133" spans="1:36" ht="57.75" customHeight="1" x14ac:dyDescent="0.25">
      <c r="A133" s="43"/>
      <c r="B133" s="44" t="str">
        <f>IF(E133="reserved","N/A",IF(AND(Screening!$J$10="No",S133="Ex"),"N/A",IF(AND(Screening!$J$11="No",T133="Ex"),"N/A",IF(AND(Screening!$J$12="No",U133="Ex"),"N/A",IF(AND(Screening!$J$13="No",V133="Ex"),"N/A",IF(AND(Screening!$J$14="No",W133="Ex"),"N/A", IF(AND(Screening!$J$15="No",X133="Ex"),"N/A", IF(AND(Screening!$J$16="No",Y133="Ex"),"N/A", IF(AND(Screening!$J$17="No",Z133="Ex"),"N/A", IF(AND(Screening!$J$18="No",AA133="Ex"),"N/A", IF(AND(Screening!$J$19="No",AB133="Ex"),"N/A", IF(AND(Screening!$J$20="No",AC133="Ex"),"N/A", IF(AND(Screening!$J$21="No",AD133="Ex"),"N/A", IF(AND(Screening!$J$23="No",AE133="Ex"),"N/A", IF(AND(Screening!$J$7="No",AF133="Ex"),"N/A", IF(AND(Screening!$J$6="No",AI133="Ex"),"N/A", IF(AND(Screening!$J$6="Yes",AG133="Ex"),"N/A", IF(AND(Screening!$J$25="Yes",AH133="Ex"),"N/A",  IF(AND(Screening!$J$5="Yes",AJ133="Ex"),"N/A","Inc")))))))))))))))))))</f>
        <v>N/A</v>
      </c>
      <c r="C133" s="101">
        <v>130</v>
      </c>
      <c r="D133" s="102" t="s">
        <v>412</v>
      </c>
      <c r="E133" s="103" t="s">
        <v>413</v>
      </c>
      <c r="F133" s="104" t="s">
        <v>414</v>
      </c>
      <c r="G133" s="1" t="str">
        <f t="shared" ref="G133:G196" si="4">IF($B133="Inc","Applicable","N/A")</f>
        <v>N/A</v>
      </c>
      <c r="H133" s="120"/>
      <c r="I133" s="120"/>
      <c r="J133" s="120"/>
      <c r="K133" s="120"/>
      <c r="L133" t="str">
        <f t="shared" ref="L133:L196" si="5">IF($A133="Yes","PAR","")</f>
        <v/>
      </c>
      <c r="X133" t="s">
        <v>150</v>
      </c>
      <c r="AG133" t="s">
        <v>150</v>
      </c>
      <c r="AJ133" t="s">
        <v>150</v>
      </c>
    </row>
    <row r="134" spans="1:36" ht="57.75" customHeight="1" x14ac:dyDescent="0.25">
      <c r="A134" s="43"/>
      <c r="B134" s="44" t="str">
        <f>IF(E134="reserved","N/A",IF(AND(Screening!$J$10="No",S134="Ex"),"N/A",IF(AND(Screening!$J$11="No",T134="Ex"),"N/A",IF(AND(Screening!$J$12="No",U134="Ex"),"N/A",IF(AND(Screening!$J$13="No",V134="Ex"),"N/A",IF(AND(Screening!$J$14="No",W134="Ex"),"N/A", IF(AND(Screening!$J$15="No",X134="Ex"),"N/A", IF(AND(Screening!$J$16="No",Y134="Ex"),"N/A", IF(AND(Screening!$J$17="No",Z134="Ex"),"N/A", IF(AND(Screening!$J$18="No",AA134="Ex"),"N/A", IF(AND(Screening!$J$19="No",AB134="Ex"),"N/A", IF(AND(Screening!$J$20="No",AC134="Ex"),"N/A", IF(AND(Screening!$J$21="No",AD134="Ex"),"N/A", IF(AND(Screening!$J$23="No",AE134="Ex"),"N/A", IF(AND(Screening!$J$7="No",AF134="Ex"),"N/A", IF(AND(Screening!$J$6="No",AI134="Ex"),"N/A", IF(AND(Screening!$J$6="Yes",AG134="Ex"),"N/A", IF(AND(Screening!$J$25="Yes",AH134="Ex"),"N/A",  IF(AND(Screening!$J$5="Yes",AJ134="Ex"),"N/A","Inc")))))))))))))))))))</f>
        <v>N/A</v>
      </c>
      <c r="C134" s="101">
        <v>131</v>
      </c>
      <c r="D134" s="102" t="s">
        <v>415</v>
      </c>
      <c r="E134" s="103" t="s">
        <v>416</v>
      </c>
      <c r="F134" s="104" t="s">
        <v>417</v>
      </c>
      <c r="G134" s="1" t="str">
        <f t="shared" si="4"/>
        <v>N/A</v>
      </c>
      <c r="H134" s="120"/>
      <c r="I134" s="120"/>
      <c r="J134" s="120"/>
      <c r="K134" s="120"/>
      <c r="L134" t="str">
        <f t="shared" si="5"/>
        <v/>
      </c>
      <c r="X134" t="s">
        <v>150</v>
      </c>
      <c r="AG134" t="s">
        <v>150</v>
      </c>
      <c r="AJ134" t="s">
        <v>150</v>
      </c>
    </row>
    <row r="135" spans="1:36" ht="57.75" customHeight="1" x14ac:dyDescent="0.25">
      <c r="A135" s="43"/>
      <c r="B135" s="44" t="str">
        <f>IF(E135="reserved","N/A",IF(AND(Screening!$J$10="No",S135="Ex"),"N/A",IF(AND(Screening!$J$11="No",T135="Ex"),"N/A",IF(AND(Screening!$J$12="No",U135="Ex"),"N/A",IF(AND(Screening!$J$13="No",V135="Ex"),"N/A",IF(AND(Screening!$J$14="No",W135="Ex"),"N/A", IF(AND(Screening!$J$15="No",X135="Ex"),"N/A", IF(AND(Screening!$J$16="No",Y135="Ex"),"N/A", IF(AND(Screening!$J$17="No",Z135="Ex"),"N/A", IF(AND(Screening!$J$18="No",AA135="Ex"),"N/A", IF(AND(Screening!$J$19="No",AB135="Ex"),"N/A", IF(AND(Screening!$J$20="No",AC135="Ex"),"N/A", IF(AND(Screening!$J$21="No",AD135="Ex"),"N/A", IF(AND(Screening!$J$23="No",AE135="Ex"),"N/A", IF(AND(Screening!$J$7="No",AF135="Ex"),"N/A", IF(AND(Screening!$J$6="No",AI135="Ex"),"N/A", IF(AND(Screening!$J$6="Yes",AG135="Ex"),"N/A", IF(AND(Screening!$J$25="Yes",AH135="Ex"),"N/A",  IF(AND(Screening!$J$5="Yes",AJ135="Ex"),"N/A","Inc")))))))))))))))))))</f>
        <v>N/A</v>
      </c>
      <c r="C135" s="101">
        <v>132</v>
      </c>
      <c r="D135" s="102" t="s">
        <v>418</v>
      </c>
      <c r="E135" s="103" t="s">
        <v>419</v>
      </c>
      <c r="F135" s="104" t="s">
        <v>420</v>
      </c>
      <c r="G135" s="1" t="str">
        <f t="shared" si="4"/>
        <v>N/A</v>
      </c>
      <c r="H135" s="120"/>
      <c r="I135" s="120"/>
      <c r="J135" s="120"/>
      <c r="K135" s="120"/>
      <c r="L135" t="str">
        <f t="shared" si="5"/>
        <v/>
      </c>
      <c r="X135" t="s">
        <v>150</v>
      </c>
      <c r="AG135" t="s">
        <v>150</v>
      </c>
      <c r="AJ135" t="s">
        <v>150</v>
      </c>
    </row>
    <row r="136" spans="1:36" ht="57.75" customHeight="1" x14ac:dyDescent="0.25">
      <c r="A136" s="43"/>
      <c r="B136" s="44" t="str">
        <f>IF(E136="reserved","N/A",IF(AND(Screening!$J$10="No",S136="Ex"),"N/A",IF(AND(Screening!$J$11="No",T136="Ex"),"N/A",IF(AND(Screening!$J$12="No",U136="Ex"),"N/A",IF(AND(Screening!$J$13="No",V136="Ex"),"N/A",IF(AND(Screening!$J$14="No",W136="Ex"),"N/A", IF(AND(Screening!$J$15="No",X136="Ex"),"N/A", IF(AND(Screening!$J$16="No",Y136="Ex"),"N/A", IF(AND(Screening!$J$17="No",Z136="Ex"),"N/A", IF(AND(Screening!$J$18="No",AA136="Ex"),"N/A", IF(AND(Screening!$J$19="No",AB136="Ex"),"N/A", IF(AND(Screening!$J$20="No",AC136="Ex"),"N/A", IF(AND(Screening!$J$21="No",AD136="Ex"),"N/A", IF(AND(Screening!$J$23="No",AE136="Ex"),"N/A", IF(AND(Screening!$J$7="No",AF136="Ex"),"N/A", IF(AND(Screening!$J$6="No",AI136="Ex"),"N/A", IF(AND(Screening!$J$6="Yes",AG136="Ex"),"N/A", IF(AND(Screening!$J$25="Yes",AH136="Ex"),"N/A",  IF(AND(Screening!$J$5="Yes",AJ136="Ex"),"N/A","Inc")))))))))))))))))))</f>
        <v>N/A</v>
      </c>
      <c r="C136" s="101">
        <v>133</v>
      </c>
      <c r="D136" s="102" t="s">
        <v>421</v>
      </c>
      <c r="E136" s="103" t="s">
        <v>422</v>
      </c>
      <c r="F136" s="104"/>
      <c r="G136" s="1" t="str">
        <f t="shared" si="4"/>
        <v>N/A</v>
      </c>
      <c r="H136" s="120"/>
      <c r="I136" s="120"/>
      <c r="J136" s="120"/>
      <c r="K136" s="120"/>
      <c r="L136" t="str">
        <f t="shared" si="5"/>
        <v/>
      </c>
      <c r="X136" t="s">
        <v>150</v>
      </c>
      <c r="AG136" t="s">
        <v>150</v>
      </c>
      <c r="AJ136" t="s">
        <v>150</v>
      </c>
    </row>
    <row r="137" spans="1:36" ht="57.75" customHeight="1" x14ac:dyDescent="0.25">
      <c r="A137" s="43"/>
      <c r="B137" s="44" t="str">
        <f>IF(E137="reserved","N/A",IF(AND(Screening!$J$10="No",S137="Ex"),"N/A",IF(AND(Screening!$J$11="No",T137="Ex"),"N/A",IF(AND(Screening!$J$12="No",U137="Ex"),"N/A",IF(AND(Screening!$J$13="No",V137="Ex"),"N/A",IF(AND(Screening!$J$14="No",W137="Ex"),"N/A", IF(AND(Screening!$J$15="No",X137="Ex"),"N/A", IF(AND(Screening!$J$16="No",Y137="Ex"),"N/A", IF(AND(Screening!$J$17="No",Z137="Ex"),"N/A", IF(AND(Screening!$J$18="No",AA137="Ex"),"N/A", IF(AND(Screening!$J$19="No",AB137="Ex"),"N/A", IF(AND(Screening!$J$20="No",AC137="Ex"),"N/A", IF(AND(Screening!$J$21="No",AD137="Ex"),"N/A", IF(AND(Screening!$J$23="No",AE137="Ex"),"N/A", IF(AND(Screening!$J$7="No",AF137="Ex"),"N/A", IF(AND(Screening!$J$6="No",AI137="Ex"),"N/A", IF(AND(Screening!$J$6="Yes",AG137="Ex"),"N/A", IF(AND(Screening!$J$25="Yes",AH137="Ex"),"N/A",  IF(AND(Screening!$J$5="Yes",AJ137="Ex"),"N/A","Inc")))))))))))))))))))</f>
        <v>N/A</v>
      </c>
      <c r="C137" s="101">
        <v>134</v>
      </c>
      <c r="D137" s="102" t="s">
        <v>423</v>
      </c>
      <c r="E137" s="103" t="s">
        <v>424</v>
      </c>
      <c r="F137" s="104"/>
      <c r="G137" s="1" t="str">
        <f t="shared" si="4"/>
        <v>N/A</v>
      </c>
      <c r="H137" s="120"/>
      <c r="I137" s="120"/>
      <c r="J137" s="120"/>
      <c r="K137" s="120"/>
      <c r="L137" t="str">
        <f t="shared" si="5"/>
        <v/>
      </c>
      <c r="Y137" t="s">
        <v>150</v>
      </c>
      <c r="AG137" t="s">
        <v>150</v>
      </c>
      <c r="AJ137" t="s">
        <v>150</v>
      </c>
    </row>
    <row r="138" spans="1:36" ht="57.75" customHeight="1" x14ac:dyDescent="0.25">
      <c r="A138" s="43"/>
      <c r="B138" s="44" t="str">
        <f>IF(E138="reserved","N/A",IF(AND(Screening!$J$10="No",S138="Ex"),"N/A",IF(AND(Screening!$J$11="No",T138="Ex"),"N/A",IF(AND(Screening!$J$12="No",U138="Ex"),"N/A",IF(AND(Screening!$J$13="No",V138="Ex"),"N/A",IF(AND(Screening!$J$14="No",W138="Ex"),"N/A", IF(AND(Screening!$J$15="No",X138="Ex"),"N/A", IF(AND(Screening!$J$16="No",Y138="Ex"),"N/A", IF(AND(Screening!$J$17="No",Z138="Ex"),"N/A", IF(AND(Screening!$J$18="No",AA138="Ex"),"N/A", IF(AND(Screening!$J$19="No",AB138="Ex"),"N/A", IF(AND(Screening!$J$20="No",AC138="Ex"),"N/A", IF(AND(Screening!$J$21="No",AD138="Ex"),"N/A", IF(AND(Screening!$J$23="No",AE138="Ex"),"N/A", IF(AND(Screening!$J$7="No",AF138="Ex"),"N/A", IF(AND(Screening!$J$6="No",AI138="Ex"),"N/A", IF(AND(Screening!$J$6="Yes",AG138="Ex"),"N/A", IF(AND(Screening!$J$25="Yes",AH138="Ex"),"N/A",  IF(AND(Screening!$J$5="Yes",AJ138="Ex"),"N/A","Inc")))))))))))))))))))</f>
        <v>N/A</v>
      </c>
      <c r="C138" s="101">
        <v>135</v>
      </c>
      <c r="D138" s="102" t="s">
        <v>425</v>
      </c>
      <c r="E138" s="103" t="s">
        <v>426</v>
      </c>
      <c r="F138" s="104">
        <v>264.19499999999999</v>
      </c>
      <c r="G138" s="1" t="str">
        <f t="shared" si="4"/>
        <v>N/A</v>
      </c>
      <c r="H138" s="120"/>
      <c r="I138" s="120"/>
      <c r="J138" s="120"/>
      <c r="K138" s="120"/>
      <c r="L138" t="str">
        <f t="shared" si="5"/>
        <v/>
      </c>
      <c r="Y138" t="s">
        <v>150</v>
      </c>
      <c r="AG138" t="s">
        <v>150</v>
      </c>
      <c r="AJ138" t="s">
        <v>150</v>
      </c>
    </row>
    <row r="139" spans="1:36" ht="57.75" customHeight="1" x14ac:dyDescent="0.25">
      <c r="A139" s="43"/>
      <c r="B139" s="44" t="str">
        <f>IF(E139="reserved","N/A",IF(AND(Screening!$J$10="No",S139="Ex"),"N/A",IF(AND(Screening!$J$11="No",T139="Ex"),"N/A",IF(AND(Screening!$J$12="No",U139="Ex"),"N/A",IF(AND(Screening!$J$13="No",V139="Ex"),"N/A",IF(AND(Screening!$J$14="No",W139="Ex"),"N/A", IF(AND(Screening!$J$15="No",X139="Ex"),"N/A", IF(AND(Screening!$J$16="No",Y139="Ex"),"N/A", IF(AND(Screening!$J$17="No",Z139="Ex"),"N/A", IF(AND(Screening!$J$18="No",AA139="Ex"),"N/A", IF(AND(Screening!$J$19="No",AB139="Ex"),"N/A", IF(AND(Screening!$J$20="No",AC139="Ex"),"N/A", IF(AND(Screening!$J$21="No",AD139="Ex"),"N/A", IF(AND(Screening!$J$23="No",AE139="Ex"),"N/A", IF(AND(Screening!$J$7="No",AF139="Ex"),"N/A", IF(AND(Screening!$J$6="No",AI139="Ex"),"N/A", IF(AND(Screening!$J$6="Yes",AG139="Ex"),"N/A", IF(AND(Screening!$J$25="Yes",AH139="Ex"),"N/A",  IF(AND(Screening!$J$5="Yes",AJ139="Ex"),"N/A","Inc")))))))))))))))))))</f>
        <v>N/A</v>
      </c>
      <c r="C139" s="101">
        <v>136</v>
      </c>
      <c r="D139" s="102" t="s">
        <v>427</v>
      </c>
      <c r="E139" s="103" t="s">
        <v>428</v>
      </c>
      <c r="F139" s="104" t="s">
        <v>429</v>
      </c>
      <c r="G139" s="1" t="str">
        <f t="shared" si="4"/>
        <v>N/A</v>
      </c>
      <c r="H139" s="120"/>
      <c r="I139" s="120"/>
      <c r="J139" s="120"/>
      <c r="K139" s="120"/>
      <c r="L139" t="str">
        <f t="shared" si="5"/>
        <v/>
      </c>
      <c r="Y139" t="s">
        <v>150</v>
      </c>
      <c r="AG139" t="s">
        <v>150</v>
      </c>
      <c r="AJ139" t="s">
        <v>150</v>
      </c>
    </row>
    <row r="140" spans="1:36" ht="57.75" customHeight="1" x14ac:dyDescent="0.25">
      <c r="A140" s="43"/>
      <c r="B140" s="44" t="str">
        <f>IF(E140="reserved","N/A",IF(AND(Screening!$J$10="No",S140="Ex"),"N/A",IF(AND(Screening!$J$11="No",T140="Ex"),"N/A",IF(AND(Screening!$J$12="No",U140="Ex"),"N/A",IF(AND(Screening!$J$13="No",V140="Ex"),"N/A",IF(AND(Screening!$J$14="No",W140="Ex"),"N/A", IF(AND(Screening!$J$15="No",X140="Ex"),"N/A", IF(AND(Screening!$J$16="No",Y140="Ex"),"N/A", IF(AND(Screening!$J$17="No",Z140="Ex"),"N/A", IF(AND(Screening!$J$18="No",AA140="Ex"),"N/A", IF(AND(Screening!$J$19="No",AB140="Ex"),"N/A", IF(AND(Screening!$J$20="No",AC140="Ex"),"N/A", IF(AND(Screening!$J$21="No",AD140="Ex"),"N/A", IF(AND(Screening!$J$23="No",AE140="Ex"),"N/A", IF(AND(Screening!$J$7="No",AF140="Ex"),"N/A", IF(AND(Screening!$J$6="No",AI140="Ex"),"N/A", IF(AND(Screening!$J$6="Yes",AG140="Ex"),"N/A", IF(AND(Screening!$J$25="Yes",AH140="Ex"),"N/A",  IF(AND(Screening!$J$5="Yes",AJ140="Ex"),"N/A","Inc")))))))))))))))))))</f>
        <v>N/A</v>
      </c>
      <c r="C140" s="101">
        <v>137</v>
      </c>
      <c r="D140" s="102" t="s">
        <v>430</v>
      </c>
      <c r="E140" s="103" t="s">
        <v>431</v>
      </c>
      <c r="F140" s="104" t="s">
        <v>432</v>
      </c>
      <c r="G140" s="1" t="str">
        <f t="shared" si="4"/>
        <v>N/A</v>
      </c>
      <c r="H140" s="120"/>
      <c r="I140" s="120"/>
      <c r="J140" s="120"/>
      <c r="K140" s="120"/>
      <c r="L140" t="str">
        <f t="shared" si="5"/>
        <v/>
      </c>
      <c r="Y140" t="s">
        <v>150</v>
      </c>
      <c r="AG140" t="s">
        <v>150</v>
      </c>
      <c r="AJ140" t="s">
        <v>150</v>
      </c>
    </row>
    <row r="141" spans="1:36" ht="57.75" customHeight="1" x14ac:dyDescent="0.25">
      <c r="A141" s="43"/>
      <c r="B141" s="44" t="str">
        <f>IF(E141="reserved","N/A",IF(AND(Screening!$J$10="No",S141="Ex"),"N/A",IF(AND(Screening!$J$11="No",T141="Ex"),"N/A",IF(AND(Screening!$J$12="No",U141="Ex"),"N/A",IF(AND(Screening!$J$13="No",V141="Ex"),"N/A",IF(AND(Screening!$J$14="No",W141="Ex"),"N/A", IF(AND(Screening!$J$15="No",X141="Ex"),"N/A", IF(AND(Screening!$J$16="No",Y141="Ex"),"N/A", IF(AND(Screening!$J$17="No",Z141="Ex"),"N/A", IF(AND(Screening!$J$18="No",AA141="Ex"),"N/A", IF(AND(Screening!$J$19="No",AB141="Ex"),"N/A", IF(AND(Screening!$J$20="No",AC141="Ex"),"N/A", IF(AND(Screening!$J$21="No",AD141="Ex"),"N/A", IF(AND(Screening!$J$23="No",AE141="Ex"),"N/A", IF(AND(Screening!$J$7="No",AF141="Ex"),"N/A", IF(AND(Screening!$J$6="No",AI141="Ex"),"N/A", IF(AND(Screening!$J$6="Yes",AG141="Ex"),"N/A", IF(AND(Screening!$J$25="Yes",AH141="Ex"),"N/A",  IF(AND(Screening!$J$5="Yes",AJ141="Ex"),"N/A","Inc")))))))))))))))))))</f>
        <v>N/A</v>
      </c>
      <c r="C141" s="101">
        <v>138</v>
      </c>
      <c r="D141" s="102" t="s">
        <v>433</v>
      </c>
      <c r="E141" s="103" t="s">
        <v>434</v>
      </c>
      <c r="F141" s="104" t="s">
        <v>435</v>
      </c>
      <c r="G141" s="1" t="str">
        <f t="shared" si="4"/>
        <v>N/A</v>
      </c>
      <c r="H141" s="120"/>
      <c r="I141" s="120"/>
      <c r="J141" s="120"/>
      <c r="K141" s="120"/>
      <c r="L141" t="str">
        <f t="shared" si="5"/>
        <v/>
      </c>
      <c r="Y141" t="s">
        <v>150</v>
      </c>
      <c r="AG141" t="s">
        <v>150</v>
      </c>
      <c r="AJ141" t="s">
        <v>150</v>
      </c>
    </row>
    <row r="142" spans="1:36" ht="57.75" customHeight="1" x14ac:dyDescent="0.25">
      <c r="A142" s="43"/>
      <c r="B142" s="44" t="str">
        <f>IF(E142="reserved","N/A",IF(AND(Screening!$J$10="No",S142="Ex"),"N/A",IF(AND(Screening!$J$11="No",T142="Ex"),"N/A",IF(AND(Screening!$J$12="No",U142="Ex"),"N/A",IF(AND(Screening!$J$13="No",V142="Ex"),"N/A",IF(AND(Screening!$J$14="No",W142="Ex"),"N/A", IF(AND(Screening!$J$15="No",X142="Ex"),"N/A", IF(AND(Screening!$J$16="No",Y142="Ex"),"N/A", IF(AND(Screening!$J$17="No",Z142="Ex"),"N/A", IF(AND(Screening!$J$18="No",AA142="Ex"),"N/A", IF(AND(Screening!$J$19="No",AB142="Ex"),"N/A", IF(AND(Screening!$J$20="No",AC142="Ex"),"N/A", IF(AND(Screening!$J$21="No",AD142="Ex"),"N/A", IF(AND(Screening!$J$23="No",AE142="Ex"),"N/A", IF(AND(Screening!$J$7="No",AF142="Ex"),"N/A", IF(AND(Screening!$J$6="No",AI142="Ex"),"N/A", IF(AND(Screening!$J$6="Yes",AG142="Ex"),"N/A", IF(AND(Screening!$J$25="Yes",AH142="Ex"),"N/A",  IF(AND(Screening!$J$5="Yes",AJ142="Ex"),"N/A","Inc")))))))))))))))))))</f>
        <v>N/A</v>
      </c>
      <c r="C142" s="101">
        <v>139</v>
      </c>
      <c r="D142" s="102" t="s">
        <v>436</v>
      </c>
      <c r="E142" s="103" t="s">
        <v>437</v>
      </c>
      <c r="F142" s="104" t="s">
        <v>438</v>
      </c>
      <c r="G142" s="1" t="str">
        <f t="shared" si="4"/>
        <v>N/A</v>
      </c>
      <c r="H142" s="120"/>
      <c r="I142" s="120"/>
      <c r="J142" s="120"/>
      <c r="K142" s="120"/>
      <c r="L142" t="str">
        <f t="shared" si="5"/>
        <v/>
      </c>
      <c r="Y142" t="s">
        <v>150</v>
      </c>
      <c r="AG142" t="s">
        <v>150</v>
      </c>
      <c r="AJ142" t="s">
        <v>150</v>
      </c>
    </row>
    <row r="143" spans="1:36" ht="57.75" customHeight="1" x14ac:dyDescent="0.25">
      <c r="A143" s="43"/>
      <c r="B143" s="44" t="str">
        <f>IF(E143="reserved","N/A",IF(AND(Screening!$J$10="No",S143="Ex"),"N/A",IF(AND(Screening!$J$11="No",T143="Ex"),"N/A",IF(AND(Screening!$J$12="No",U143="Ex"),"N/A",IF(AND(Screening!$J$13="No",V143="Ex"),"N/A",IF(AND(Screening!$J$14="No",W143="Ex"),"N/A", IF(AND(Screening!$J$15="No",X143="Ex"),"N/A", IF(AND(Screening!$J$16="No",Y143="Ex"),"N/A", IF(AND(Screening!$J$17="No",Z143="Ex"),"N/A", IF(AND(Screening!$J$18="No",AA143="Ex"),"N/A", IF(AND(Screening!$J$19="No",AB143="Ex"),"N/A", IF(AND(Screening!$J$20="No",AC143="Ex"),"N/A", IF(AND(Screening!$J$21="No",AD143="Ex"),"N/A", IF(AND(Screening!$J$23="No",AE143="Ex"),"N/A", IF(AND(Screening!$J$7="No",AF143="Ex"),"N/A", IF(AND(Screening!$J$6="No",AI143="Ex"),"N/A", IF(AND(Screening!$J$6="Yes",AG143="Ex"),"N/A", IF(AND(Screening!$J$25="Yes",AH143="Ex"),"N/A",  IF(AND(Screening!$J$5="Yes",AJ143="Ex"),"N/A","Inc")))))))))))))))))))</f>
        <v>N/A</v>
      </c>
      <c r="C143" s="101">
        <v>140</v>
      </c>
      <c r="D143" s="102" t="s">
        <v>439</v>
      </c>
      <c r="E143" s="103" t="s">
        <v>440</v>
      </c>
      <c r="F143" s="104" t="s">
        <v>441</v>
      </c>
      <c r="G143" s="1" t="str">
        <f t="shared" si="4"/>
        <v>N/A</v>
      </c>
      <c r="H143" s="120"/>
      <c r="I143" s="120"/>
      <c r="J143" s="120"/>
      <c r="K143" s="120"/>
      <c r="L143" t="str">
        <f t="shared" si="5"/>
        <v/>
      </c>
      <c r="Y143" t="s">
        <v>150</v>
      </c>
      <c r="AG143" t="s">
        <v>150</v>
      </c>
      <c r="AJ143" t="s">
        <v>150</v>
      </c>
    </row>
    <row r="144" spans="1:36" ht="57.75" customHeight="1" x14ac:dyDescent="0.25">
      <c r="A144" s="43"/>
      <c r="B144" s="44" t="str">
        <f>IF(E144="reserved","N/A",IF(AND(Screening!$J$10="No",S144="Ex"),"N/A",IF(AND(Screening!$J$11="No",T144="Ex"),"N/A",IF(AND(Screening!$J$12="No",U144="Ex"),"N/A",IF(AND(Screening!$J$13="No",V144="Ex"),"N/A",IF(AND(Screening!$J$14="No",W144="Ex"),"N/A", IF(AND(Screening!$J$15="No",X144="Ex"),"N/A", IF(AND(Screening!$J$16="No",Y144="Ex"),"N/A", IF(AND(Screening!$J$17="No",Z144="Ex"),"N/A", IF(AND(Screening!$J$18="No",AA144="Ex"),"N/A", IF(AND(Screening!$J$19="No",AB144="Ex"),"N/A", IF(AND(Screening!$J$20="No",AC144="Ex"),"N/A", IF(AND(Screening!$J$21="No",AD144="Ex"),"N/A", IF(AND(Screening!$J$23="No",AE144="Ex"),"N/A", IF(AND(Screening!$J$7="No",AF144="Ex"),"N/A", IF(AND(Screening!$J$6="No",AI144="Ex"),"N/A", IF(AND(Screening!$J$6="Yes",AG144="Ex"),"N/A", IF(AND(Screening!$J$25="Yes",AH144="Ex"),"N/A",  IF(AND(Screening!$J$5="Yes",AJ144="Ex"),"N/A","Inc")))))))))))))))))))</f>
        <v>N/A</v>
      </c>
      <c r="C144" s="101">
        <v>141</v>
      </c>
      <c r="D144" s="102" t="s">
        <v>442</v>
      </c>
      <c r="E144" s="103" t="s">
        <v>443</v>
      </c>
      <c r="F144" s="104" t="s">
        <v>444</v>
      </c>
      <c r="G144" s="1" t="str">
        <f t="shared" si="4"/>
        <v>N/A</v>
      </c>
      <c r="H144" s="120"/>
      <c r="I144" s="120"/>
      <c r="J144" s="120"/>
      <c r="K144" s="120"/>
      <c r="L144" t="str">
        <f t="shared" si="5"/>
        <v/>
      </c>
      <c r="Y144" t="s">
        <v>150</v>
      </c>
      <c r="AG144" t="s">
        <v>150</v>
      </c>
      <c r="AJ144" t="s">
        <v>150</v>
      </c>
    </row>
    <row r="145" spans="1:36" ht="57.75" customHeight="1" x14ac:dyDescent="0.25">
      <c r="A145" s="43"/>
      <c r="B145" s="44" t="str">
        <f>IF(E145="reserved","N/A",IF(AND(Screening!$J$10="No",S145="Ex"),"N/A",IF(AND(Screening!$J$11="No",T145="Ex"),"N/A",IF(AND(Screening!$J$12="No",U145="Ex"),"N/A",IF(AND(Screening!$J$13="No",V145="Ex"),"N/A",IF(AND(Screening!$J$14="No",W145="Ex"),"N/A", IF(AND(Screening!$J$15="No",X145="Ex"),"N/A", IF(AND(Screening!$J$16="No",Y145="Ex"),"N/A", IF(AND(Screening!$J$17="No",Z145="Ex"),"N/A", IF(AND(Screening!$J$18="No",AA145="Ex"),"N/A", IF(AND(Screening!$J$19="No",AB145="Ex"),"N/A", IF(AND(Screening!$J$20="No",AC145="Ex"),"N/A", IF(AND(Screening!$J$21="No",AD145="Ex"),"N/A", IF(AND(Screening!$J$23="No",AE145="Ex"),"N/A", IF(AND(Screening!$J$7="No",AF145="Ex"),"N/A", IF(AND(Screening!$J$6="No",AI145="Ex"),"N/A", IF(AND(Screening!$J$6="Yes",AG145="Ex"),"N/A", IF(AND(Screening!$J$25="Yes",AH145="Ex"),"N/A",  IF(AND(Screening!$J$5="Yes",AJ145="Ex"),"N/A","Inc")))))))))))))))))))</f>
        <v>N/A</v>
      </c>
      <c r="C145" s="101">
        <v>142</v>
      </c>
      <c r="D145" s="102" t="s">
        <v>445</v>
      </c>
      <c r="E145" s="103" t="s">
        <v>446</v>
      </c>
      <c r="F145" s="104" t="s">
        <v>447</v>
      </c>
      <c r="G145" s="1" t="str">
        <f t="shared" si="4"/>
        <v>N/A</v>
      </c>
      <c r="H145" s="120"/>
      <c r="I145" s="120"/>
      <c r="J145" s="120"/>
      <c r="K145" s="120"/>
      <c r="L145" t="str">
        <f t="shared" si="5"/>
        <v/>
      </c>
      <c r="Y145" t="s">
        <v>150</v>
      </c>
      <c r="AG145" t="s">
        <v>150</v>
      </c>
      <c r="AJ145" t="s">
        <v>150</v>
      </c>
    </row>
    <row r="146" spans="1:36" ht="57.75" customHeight="1" x14ac:dyDescent="0.25">
      <c r="A146" s="43"/>
      <c r="B146" s="44" t="str">
        <f>IF(E146="reserved","N/A",IF(AND(Screening!$J$10="No",S146="Ex"),"N/A",IF(AND(Screening!$J$11="No",T146="Ex"),"N/A",IF(AND(Screening!$J$12="No",U146="Ex"),"N/A",IF(AND(Screening!$J$13="No",V146="Ex"),"N/A",IF(AND(Screening!$J$14="No",W146="Ex"),"N/A", IF(AND(Screening!$J$15="No",X146="Ex"),"N/A", IF(AND(Screening!$J$16="No",Y146="Ex"),"N/A", IF(AND(Screening!$J$17="No",Z146="Ex"),"N/A", IF(AND(Screening!$J$18="No",AA146="Ex"),"N/A", IF(AND(Screening!$J$19="No",AB146="Ex"),"N/A", IF(AND(Screening!$J$20="No",AC146="Ex"),"N/A", IF(AND(Screening!$J$21="No",AD146="Ex"),"N/A", IF(AND(Screening!$J$23="No",AE146="Ex"),"N/A", IF(AND(Screening!$J$7="No",AF146="Ex"),"N/A", IF(AND(Screening!$J$6="No",AI146="Ex"),"N/A", IF(AND(Screening!$J$6="Yes",AG146="Ex"),"N/A", IF(AND(Screening!$J$25="Yes",AH146="Ex"),"N/A",  IF(AND(Screening!$J$5="Yes",AJ146="Ex"),"N/A","Inc")))))))))))))))))))</f>
        <v>N/A</v>
      </c>
      <c r="C146" s="101">
        <v>143</v>
      </c>
      <c r="D146" s="102" t="s">
        <v>448</v>
      </c>
      <c r="E146" s="103" t="s">
        <v>449</v>
      </c>
      <c r="F146" s="104" t="s">
        <v>450</v>
      </c>
      <c r="G146" s="1" t="str">
        <f t="shared" si="4"/>
        <v>N/A</v>
      </c>
      <c r="H146" s="120"/>
      <c r="I146" s="120"/>
      <c r="J146" s="120"/>
      <c r="K146" s="120"/>
      <c r="L146" t="str">
        <f t="shared" si="5"/>
        <v/>
      </c>
      <c r="Y146" t="s">
        <v>150</v>
      </c>
      <c r="AG146" t="s">
        <v>150</v>
      </c>
      <c r="AJ146" t="s">
        <v>150</v>
      </c>
    </row>
    <row r="147" spans="1:36" ht="57.75" customHeight="1" x14ac:dyDescent="0.25">
      <c r="A147" s="43"/>
      <c r="B147" s="44" t="str">
        <f>IF(E147="reserved","N/A",IF(AND(Screening!$J$10="No",S147="Ex"),"N/A",IF(AND(Screening!$J$11="No",T147="Ex"),"N/A",IF(AND(Screening!$J$12="No",U147="Ex"),"N/A",IF(AND(Screening!$J$13="No",V147="Ex"),"N/A",IF(AND(Screening!$J$14="No",W147="Ex"),"N/A", IF(AND(Screening!$J$15="No",X147="Ex"),"N/A", IF(AND(Screening!$J$16="No",Y147="Ex"),"N/A", IF(AND(Screening!$J$17="No",Z147="Ex"),"N/A", IF(AND(Screening!$J$18="No",AA147="Ex"),"N/A", IF(AND(Screening!$J$19="No",AB147="Ex"),"N/A", IF(AND(Screening!$J$20="No",AC147="Ex"),"N/A", IF(AND(Screening!$J$21="No",AD147="Ex"),"N/A", IF(AND(Screening!$J$23="No",AE147="Ex"),"N/A", IF(AND(Screening!$J$7="No",AF147="Ex"),"N/A", IF(AND(Screening!$J$6="No",AI147="Ex"),"N/A", IF(AND(Screening!$J$6="Yes",AG147="Ex"),"N/A", IF(AND(Screening!$J$25="Yes",AH147="Ex"),"N/A",  IF(AND(Screening!$J$5="Yes",AJ147="Ex"),"N/A","Inc")))))))))))))))))))</f>
        <v>N/A</v>
      </c>
      <c r="C147" s="101">
        <v>144</v>
      </c>
      <c r="D147" s="102" t="s">
        <v>451</v>
      </c>
      <c r="E147" s="103" t="s">
        <v>452</v>
      </c>
      <c r="F147" s="104" t="s">
        <v>453</v>
      </c>
      <c r="G147" s="1" t="str">
        <f t="shared" si="4"/>
        <v>N/A</v>
      </c>
      <c r="H147" s="120"/>
      <c r="I147" s="120"/>
      <c r="J147" s="120"/>
      <c r="K147" s="120"/>
      <c r="L147" t="str">
        <f t="shared" si="5"/>
        <v/>
      </c>
      <c r="Y147" t="s">
        <v>150</v>
      </c>
      <c r="AG147" t="s">
        <v>150</v>
      </c>
      <c r="AJ147" t="s">
        <v>150</v>
      </c>
    </row>
    <row r="148" spans="1:36" ht="57.75" customHeight="1" x14ac:dyDescent="0.25">
      <c r="A148" s="43"/>
      <c r="B148" s="44" t="str">
        <f>IF(E148="reserved","N/A",IF(AND(Screening!$J$10="No",S148="Ex"),"N/A",IF(AND(Screening!$J$11="No",T148="Ex"),"N/A",IF(AND(Screening!$J$12="No",U148="Ex"),"N/A",IF(AND(Screening!$J$13="No",V148="Ex"),"N/A",IF(AND(Screening!$J$14="No",W148="Ex"),"N/A", IF(AND(Screening!$J$15="No",X148="Ex"),"N/A", IF(AND(Screening!$J$16="No",Y148="Ex"),"N/A", IF(AND(Screening!$J$17="No",Z148="Ex"),"N/A", IF(AND(Screening!$J$18="No",AA148="Ex"),"N/A", IF(AND(Screening!$J$19="No",AB148="Ex"),"N/A", IF(AND(Screening!$J$20="No",AC148="Ex"),"N/A", IF(AND(Screening!$J$21="No",AD148="Ex"),"N/A", IF(AND(Screening!$J$23="No",AE148="Ex"),"N/A", IF(AND(Screening!$J$7="No",AF148="Ex"),"N/A", IF(AND(Screening!$J$6="No",AI148="Ex"),"N/A", IF(AND(Screening!$J$6="Yes",AG148="Ex"),"N/A", IF(AND(Screening!$J$25="Yes",AH148="Ex"),"N/A",  IF(AND(Screening!$J$5="Yes",AJ148="Ex"),"N/A","Inc")))))))))))))))))))</f>
        <v>N/A</v>
      </c>
      <c r="C148" s="101">
        <v>145</v>
      </c>
      <c r="D148" s="102" t="s">
        <v>454</v>
      </c>
      <c r="E148" s="103" t="s">
        <v>455</v>
      </c>
      <c r="F148" s="104" t="s">
        <v>456</v>
      </c>
      <c r="G148" s="1" t="str">
        <f t="shared" si="4"/>
        <v>N/A</v>
      </c>
      <c r="H148" s="120"/>
      <c r="I148" s="120"/>
      <c r="J148" s="120"/>
      <c r="K148" s="120"/>
      <c r="L148" t="str">
        <f t="shared" si="5"/>
        <v/>
      </c>
      <c r="Y148" t="s">
        <v>150</v>
      </c>
      <c r="AG148" t="s">
        <v>150</v>
      </c>
      <c r="AJ148" t="s">
        <v>150</v>
      </c>
    </row>
    <row r="149" spans="1:36" ht="57.75" customHeight="1" x14ac:dyDescent="0.25">
      <c r="A149" s="43"/>
      <c r="B149" s="44" t="str">
        <f>IF(E149="reserved","N/A",IF(AND(Screening!$J$10="No",S149="Ex"),"N/A",IF(AND(Screening!$J$11="No",T149="Ex"),"N/A",IF(AND(Screening!$J$12="No",U149="Ex"),"N/A",IF(AND(Screening!$J$13="No",V149="Ex"),"N/A",IF(AND(Screening!$J$14="No",W149="Ex"),"N/A", IF(AND(Screening!$J$15="No",X149="Ex"),"N/A", IF(AND(Screening!$J$16="No",Y149="Ex"),"N/A", IF(AND(Screening!$J$17="No",Z149="Ex"),"N/A", IF(AND(Screening!$J$18="No",AA149="Ex"),"N/A", IF(AND(Screening!$J$19="No",AB149="Ex"),"N/A", IF(AND(Screening!$J$20="No",AC149="Ex"),"N/A", IF(AND(Screening!$J$21="No",AD149="Ex"),"N/A", IF(AND(Screening!$J$23="No",AE149="Ex"),"N/A", IF(AND(Screening!$J$7="No",AF149="Ex"),"N/A", IF(AND(Screening!$J$6="No",AI149="Ex"),"N/A", IF(AND(Screening!$J$6="Yes",AG149="Ex"),"N/A", IF(AND(Screening!$J$25="Yes",AH149="Ex"),"N/A",  IF(AND(Screening!$J$5="Yes",AJ149="Ex"),"N/A","Inc")))))))))))))))))))</f>
        <v>N/A</v>
      </c>
      <c r="C149" s="101">
        <v>146</v>
      </c>
      <c r="D149" s="102" t="s">
        <v>457</v>
      </c>
      <c r="E149" s="103" t="s">
        <v>458</v>
      </c>
      <c r="F149" s="104" t="s">
        <v>459</v>
      </c>
      <c r="G149" s="1" t="str">
        <f t="shared" si="4"/>
        <v>N/A</v>
      </c>
      <c r="H149" s="120"/>
      <c r="I149" s="120"/>
      <c r="J149" s="120"/>
      <c r="K149" s="120"/>
      <c r="L149" t="str">
        <f t="shared" si="5"/>
        <v/>
      </c>
      <c r="Y149" t="s">
        <v>150</v>
      </c>
      <c r="AG149" t="s">
        <v>150</v>
      </c>
      <c r="AJ149" t="s">
        <v>150</v>
      </c>
    </row>
    <row r="150" spans="1:36" ht="57.75" customHeight="1" x14ac:dyDescent="0.25">
      <c r="A150" s="43"/>
      <c r="B150" s="44" t="str">
        <f>IF(E150="reserved","N/A",IF(AND(Screening!$J$10="No",S150="Ex"),"N/A",IF(AND(Screening!$J$11="No",T150="Ex"),"N/A",IF(AND(Screening!$J$12="No",U150="Ex"),"N/A",IF(AND(Screening!$J$13="No",V150="Ex"),"N/A",IF(AND(Screening!$J$14="No",W150="Ex"),"N/A", IF(AND(Screening!$J$15="No",X150="Ex"),"N/A", IF(AND(Screening!$J$16="No",Y150="Ex"),"N/A", IF(AND(Screening!$J$17="No",Z150="Ex"),"N/A", IF(AND(Screening!$J$18="No",AA150="Ex"),"N/A", IF(AND(Screening!$J$19="No",AB150="Ex"),"N/A", IF(AND(Screening!$J$20="No",AC150="Ex"),"N/A", IF(AND(Screening!$J$21="No",AD150="Ex"),"N/A", IF(AND(Screening!$J$23="No",AE150="Ex"),"N/A", IF(AND(Screening!$J$7="No",AF150="Ex"),"N/A", IF(AND(Screening!$J$6="No",AI150="Ex"),"N/A", IF(AND(Screening!$J$6="Yes",AG150="Ex"),"N/A", IF(AND(Screening!$J$25="Yes",AH150="Ex"),"N/A",  IF(AND(Screening!$J$5="Yes",AJ150="Ex"),"N/A","Inc")))))))))))))))))))</f>
        <v>N/A</v>
      </c>
      <c r="C150" s="101">
        <v>147</v>
      </c>
      <c r="D150" s="102" t="s">
        <v>460</v>
      </c>
      <c r="E150" s="103" t="s">
        <v>461</v>
      </c>
      <c r="F150" s="104" t="s">
        <v>462</v>
      </c>
      <c r="G150" s="1" t="str">
        <f t="shared" si="4"/>
        <v>N/A</v>
      </c>
      <c r="H150" s="120"/>
      <c r="I150" s="120"/>
      <c r="J150" s="120"/>
      <c r="K150" s="120"/>
      <c r="L150" t="str">
        <f t="shared" si="5"/>
        <v/>
      </c>
      <c r="Y150" t="s">
        <v>150</v>
      </c>
      <c r="AG150" t="s">
        <v>150</v>
      </c>
      <c r="AJ150" t="s">
        <v>150</v>
      </c>
    </row>
    <row r="151" spans="1:36" ht="57.75" customHeight="1" x14ac:dyDescent="0.25">
      <c r="A151" s="43"/>
      <c r="B151" s="44" t="str">
        <f>IF(E151="reserved","N/A",IF(AND(Screening!$J$10="No",S151="Ex"),"N/A",IF(AND(Screening!$J$11="No",T151="Ex"),"N/A",IF(AND(Screening!$J$12="No",U151="Ex"),"N/A",IF(AND(Screening!$J$13="No",V151="Ex"),"N/A",IF(AND(Screening!$J$14="No",W151="Ex"),"N/A", IF(AND(Screening!$J$15="No",X151="Ex"),"N/A", IF(AND(Screening!$J$16="No",Y151="Ex"),"N/A", IF(AND(Screening!$J$17="No",Z151="Ex"),"N/A", IF(AND(Screening!$J$18="No",AA151="Ex"),"N/A", IF(AND(Screening!$J$19="No",AB151="Ex"),"N/A", IF(AND(Screening!$J$20="No",AC151="Ex"),"N/A", IF(AND(Screening!$J$21="No",AD151="Ex"),"N/A", IF(AND(Screening!$J$23="No",AE151="Ex"),"N/A", IF(AND(Screening!$J$7="No",AF151="Ex"),"N/A", IF(AND(Screening!$J$6="No",AI151="Ex"),"N/A", IF(AND(Screening!$J$6="Yes",AG151="Ex"),"N/A", IF(AND(Screening!$J$25="Yes",AH151="Ex"),"N/A",  IF(AND(Screening!$J$5="Yes",AJ151="Ex"),"N/A","Inc")))))))))))))))))))</f>
        <v>N/A</v>
      </c>
      <c r="C151" s="101">
        <v>148</v>
      </c>
      <c r="D151" s="102" t="s">
        <v>463</v>
      </c>
      <c r="E151" s="103" t="s">
        <v>464</v>
      </c>
      <c r="F151" s="104" t="s">
        <v>465</v>
      </c>
      <c r="G151" s="1" t="str">
        <f t="shared" si="4"/>
        <v>N/A</v>
      </c>
      <c r="H151" s="120"/>
      <c r="I151" s="120"/>
      <c r="J151" s="120"/>
      <c r="K151" s="120"/>
      <c r="L151" t="str">
        <f t="shared" si="5"/>
        <v/>
      </c>
      <c r="Y151" t="s">
        <v>150</v>
      </c>
      <c r="AG151" t="s">
        <v>150</v>
      </c>
      <c r="AJ151" t="s">
        <v>150</v>
      </c>
    </row>
    <row r="152" spans="1:36" ht="57.75" customHeight="1" x14ac:dyDescent="0.25">
      <c r="A152" s="43"/>
      <c r="B152" s="44" t="str">
        <f>IF(E152="reserved","N/A",IF(AND(Screening!$J$10="No",S152="Ex"),"N/A",IF(AND(Screening!$J$11="No",T152="Ex"),"N/A",IF(AND(Screening!$J$12="No",U152="Ex"),"N/A",IF(AND(Screening!$J$13="No",V152="Ex"),"N/A",IF(AND(Screening!$J$14="No",W152="Ex"),"N/A", IF(AND(Screening!$J$15="No",X152="Ex"),"N/A", IF(AND(Screening!$J$16="No",Y152="Ex"),"N/A", IF(AND(Screening!$J$17="No",Z152="Ex"),"N/A", IF(AND(Screening!$J$18="No",AA152="Ex"),"N/A", IF(AND(Screening!$J$19="No",AB152="Ex"),"N/A", IF(AND(Screening!$J$20="No",AC152="Ex"),"N/A", IF(AND(Screening!$J$21="No",AD152="Ex"),"N/A", IF(AND(Screening!$J$23="No",AE152="Ex"),"N/A", IF(AND(Screening!$J$7="No",AF152="Ex"),"N/A", IF(AND(Screening!$J$6="No",AI152="Ex"),"N/A", IF(AND(Screening!$J$6="Yes",AG152="Ex"),"N/A", IF(AND(Screening!$J$25="Yes",AH152="Ex"),"N/A",  IF(AND(Screening!$J$5="Yes",AJ152="Ex"),"N/A","Inc")))))))))))))))))))</f>
        <v>N/A</v>
      </c>
      <c r="C152" s="101">
        <v>149</v>
      </c>
      <c r="D152" s="102" t="s">
        <v>466</v>
      </c>
      <c r="E152" s="103" t="s">
        <v>467</v>
      </c>
      <c r="F152" s="104" t="s">
        <v>468</v>
      </c>
      <c r="G152" s="1" t="str">
        <f t="shared" si="4"/>
        <v>N/A</v>
      </c>
      <c r="H152" s="120"/>
      <c r="I152" s="120"/>
      <c r="J152" s="120"/>
      <c r="K152" s="120"/>
      <c r="L152" t="str">
        <f t="shared" si="5"/>
        <v/>
      </c>
      <c r="S152" t="s">
        <v>150</v>
      </c>
      <c r="T152" t="s">
        <v>150</v>
      </c>
      <c r="AJ152" t="s">
        <v>150</v>
      </c>
    </row>
    <row r="153" spans="1:36" ht="57.75" customHeight="1" x14ac:dyDescent="0.25">
      <c r="A153" s="43"/>
      <c r="B153" s="44" t="str">
        <f>IF(E153="reserved","N/A",IF(AND(Screening!$J$10="No",S153="Ex"),"N/A",IF(AND(Screening!$J$11="No",T153="Ex"),"N/A",IF(AND(Screening!$J$12="No",U153="Ex"),"N/A",IF(AND(Screening!$J$13="No",V153="Ex"),"N/A",IF(AND(Screening!$J$14="No",W153="Ex"),"N/A", IF(AND(Screening!$J$15="No",X153="Ex"),"N/A", IF(AND(Screening!$J$16="No",Y153="Ex"),"N/A", IF(AND(Screening!$J$17="No",Z153="Ex"),"N/A", IF(AND(Screening!$J$18="No",AA153="Ex"),"N/A", IF(AND(Screening!$J$19="No",AB153="Ex"),"N/A", IF(AND(Screening!$J$20="No",AC153="Ex"),"N/A", IF(AND(Screening!$J$21="No",AD153="Ex"),"N/A", IF(AND(Screening!$J$23="No",AE153="Ex"),"N/A", IF(AND(Screening!$J$7="No",AF153="Ex"),"N/A", IF(AND(Screening!$J$6="No",AI153="Ex"),"N/A", IF(AND(Screening!$J$6="Yes",AG153="Ex"),"N/A", IF(AND(Screening!$J$25="Yes",AH153="Ex"),"N/A",  IF(AND(Screening!$J$5="Yes",AJ153="Ex"),"N/A","Inc")))))))))))))))))))</f>
        <v>N/A</v>
      </c>
      <c r="C153" s="101">
        <v>150</v>
      </c>
      <c r="D153" s="102" t="s">
        <v>469</v>
      </c>
      <c r="E153" s="103" t="s">
        <v>470</v>
      </c>
      <c r="F153" s="104" t="s">
        <v>471</v>
      </c>
      <c r="G153" s="1" t="str">
        <f t="shared" si="4"/>
        <v>N/A</v>
      </c>
      <c r="H153" s="120"/>
      <c r="I153" s="120"/>
      <c r="J153" s="120"/>
      <c r="K153" s="120"/>
      <c r="L153" t="str">
        <f t="shared" si="5"/>
        <v/>
      </c>
      <c r="S153" t="s">
        <v>150</v>
      </c>
      <c r="T153" t="s">
        <v>150</v>
      </c>
      <c r="AJ153" t="s">
        <v>150</v>
      </c>
    </row>
    <row r="154" spans="1:36" ht="57.75" customHeight="1" x14ac:dyDescent="0.25">
      <c r="A154" s="43"/>
      <c r="B154" s="44" t="str">
        <f>IF(E154="reserved","N/A",IF(AND(Screening!$J$10="No",S154="Ex"),"N/A",IF(AND(Screening!$J$11="No",T154="Ex"),"N/A",IF(AND(Screening!$J$12="No",U154="Ex"),"N/A",IF(AND(Screening!$J$13="No",V154="Ex"),"N/A",IF(AND(Screening!$J$14="No",W154="Ex"),"N/A", IF(AND(Screening!$J$15="No",X154="Ex"),"N/A", IF(AND(Screening!$J$16="No",Y154="Ex"),"N/A", IF(AND(Screening!$J$17="No",Z154="Ex"),"N/A", IF(AND(Screening!$J$18="No",AA154="Ex"),"N/A", IF(AND(Screening!$J$19="No",AB154="Ex"),"N/A", IF(AND(Screening!$J$20="No",AC154="Ex"),"N/A", IF(AND(Screening!$J$21="No",AD154="Ex"),"N/A", IF(AND(Screening!$J$23="No",AE154="Ex"),"N/A", IF(AND(Screening!$J$7="No",AF154="Ex"),"N/A", IF(AND(Screening!$J$6="No",AI154="Ex"),"N/A", IF(AND(Screening!$J$6="Yes",AG154="Ex"),"N/A", IF(AND(Screening!$J$25="Yes",AH154="Ex"),"N/A",  IF(AND(Screening!$J$5="Yes",AJ154="Ex"),"N/A","Inc")))))))))))))))))))</f>
        <v>N/A</v>
      </c>
      <c r="C154" s="101">
        <v>151</v>
      </c>
      <c r="D154" s="102" t="s">
        <v>472</v>
      </c>
      <c r="E154" s="103" t="s">
        <v>473</v>
      </c>
      <c r="F154" s="104" t="s">
        <v>474</v>
      </c>
      <c r="G154" s="1" t="str">
        <f t="shared" si="4"/>
        <v>N/A</v>
      </c>
      <c r="H154" s="120"/>
      <c r="I154" s="120"/>
      <c r="J154" s="120"/>
      <c r="K154" s="120"/>
      <c r="L154" t="str">
        <f t="shared" si="5"/>
        <v/>
      </c>
      <c r="S154" t="s">
        <v>150</v>
      </c>
      <c r="T154" t="s">
        <v>150</v>
      </c>
      <c r="AJ154" t="s">
        <v>150</v>
      </c>
    </row>
    <row r="155" spans="1:36" ht="57.75" customHeight="1" x14ac:dyDescent="0.25">
      <c r="A155" s="43"/>
      <c r="B155" s="44" t="str">
        <f>IF(E155="reserved","N/A",IF(AND(Screening!$J$10="No",S155="Ex"),"N/A",IF(AND(Screening!$J$11="No",T155="Ex"),"N/A",IF(AND(Screening!$J$12="No",U155="Ex"),"N/A",IF(AND(Screening!$J$13="No",V155="Ex"),"N/A",IF(AND(Screening!$J$14="No",W155="Ex"),"N/A", IF(AND(Screening!$J$15="No",X155="Ex"),"N/A", IF(AND(Screening!$J$16="No",Y155="Ex"),"N/A", IF(AND(Screening!$J$17="No",Z155="Ex"),"N/A", IF(AND(Screening!$J$18="No",AA155="Ex"),"N/A", IF(AND(Screening!$J$19="No",AB155="Ex"),"N/A", IF(AND(Screening!$J$20="No",AC155="Ex"),"N/A", IF(AND(Screening!$J$21="No",AD155="Ex"),"N/A", IF(AND(Screening!$J$23="No",AE155="Ex"),"N/A", IF(AND(Screening!$J$7="No",AF155="Ex"),"N/A", IF(AND(Screening!$J$6="No",AI155="Ex"),"N/A", IF(AND(Screening!$J$6="Yes",AG155="Ex"),"N/A", IF(AND(Screening!$J$25="Yes",AH155="Ex"),"N/A",  IF(AND(Screening!$J$5="Yes",AJ155="Ex"),"N/A","Inc")))))))))))))))))))</f>
        <v>N/A</v>
      </c>
      <c r="C155" s="101">
        <v>152</v>
      </c>
      <c r="D155" s="102" t="s">
        <v>475</v>
      </c>
      <c r="E155" s="103" t="s">
        <v>476</v>
      </c>
      <c r="F155" s="104" t="s">
        <v>477</v>
      </c>
      <c r="G155" s="1" t="str">
        <f t="shared" si="4"/>
        <v>N/A</v>
      </c>
      <c r="H155" s="120"/>
      <c r="I155" s="120"/>
      <c r="J155" s="120"/>
      <c r="K155" s="120"/>
      <c r="L155" t="str">
        <f t="shared" si="5"/>
        <v/>
      </c>
      <c r="S155" t="s">
        <v>150</v>
      </c>
      <c r="T155" t="s">
        <v>150</v>
      </c>
      <c r="AJ155" t="s">
        <v>150</v>
      </c>
    </row>
    <row r="156" spans="1:36" ht="57.75" customHeight="1" x14ac:dyDescent="0.25">
      <c r="A156" s="43"/>
      <c r="B156" s="44" t="str">
        <f>IF(E156="reserved","N/A",IF(AND(Screening!$J$10="No",S156="Ex"),"N/A",IF(AND(Screening!$J$11="No",T156="Ex"),"N/A",IF(AND(Screening!$J$12="No",U156="Ex"),"N/A",IF(AND(Screening!$J$13="No",V156="Ex"),"N/A",IF(AND(Screening!$J$14="No",W156="Ex"),"N/A", IF(AND(Screening!$J$15="No",X156="Ex"),"N/A", IF(AND(Screening!$J$16="No",Y156="Ex"),"N/A", IF(AND(Screening!$J$17="No",Z156="Ex"),"N/A", IF(AND(Screening!$J$18="No",AA156="Ex"),"N/A", IF(AND(Screening!$J$19="No",AB156="Ex"),"N/A", IF(AND(Screening!$J$20="No",AC156="Ex"),"N/A", IF(AND(Screening!$J$21="No",AD156="Ex"),"N/A", IF(AND(Screening!$J$23="No",AE156="Ex"),"N/A", IF(AND(Screening!$J$7="No",AF156="Ex"),"N/A", IF(AND(Screening!$J$6="No",AI156="Ex"),"N/A", IF(AND(Screening!$J$6="Yes",AG156="Ex"),"N/A", IF(AND(Screening!$J$25="Yes",AH156="Ex"),"N/A",  IF(AND(Screening!$J$5="Yes",AJ156="Ex"),"N/A","Inc")))))))))))))))))))</f>
        <v>N/A</v>
      </c>
      <c r="C156" s="101">
        <v>153</v>
      </c>
      <c r="D156" s="102" t="s">
        <v>478</v>
      </c>
      <c r="E156" s="103" t="s">
        <v>479</v>
      </c>
      <c r="F156" s="104" t="s">
        <v>480</v>
      </c>
      <c r="G156" s="1" t="str">
        <f t="shared" si="4"/>
        <v>N/A</v>
      </c>
      <c r="H156" s="120"/>
      <c r="I156" s="120"/>
      <c r="J156" s="120"/>
      <c r="K156" s="120"/>
      <c r="L156" t="str">
        <f t="shared" si="5"/>
        <v/>
      </c>
      <c r="S156" t="s">
        <v>150</v>
      </c>
      <c r="T156" t="s">
        <v>150</v>
      </c>
      <c r="AJ156" t="s">
        <v>150</v>
      </c>
    </row>
    <row r="157" spans="1:36" ht="57.75" customHeight="1" x14ac:dyDescent="0.25">
      <c r="A157" s="43"/>
      <c r="B157" s="44" t="str">
        <f>IF(E157="reserved","N/A",IF(AND(Screening!$J$10="No",S157="Ex"),"N/A",IF(AND(Screening!$J$11="No",T157="Ex"),"N/A",IF(AND(Screening!$J$12="No",U157="Ex"),"N/A",IF(AND(Screening!$J$13="No",V157="Ex"),"N/A",IF(AND(Screening!$J$14="No",W157="Ex"),"N/A", IF(AND(Screening!$J$15="No",X157="Ex"),"N/A", IF(AND(Screening!$J$16="No",Y157="Ex"),"N/A", IF(AND(Screening!$J$17="No",Z157="Ex"),"N/A", IF(AND(Screening!$J$18="No",AA157="Ex"),"N/A", IF(AND(Screening!$J$19="No",AB157="Ex"),"N/A", IF(AND(Screening!$J$20="No",AC157="Ex"),"N/A", IF(AND(Screening!$J$21="No",AD157="Ex"),"N/A", IF(AND(Screening!$J$23="No",AE157="Ex"),"N/A", IF(AND(Screening!$J$7="No",AF157="Ex"),"N/A", IF(AND(Screening!$J$6="No",AI157="Ex"),"N/A", IF(AND(Screening!$J$6="Yes",AG157="Ex"),"N/A", IF(AND(Screening!$J$25="Yes",AH157="Ex"),"N/A",  IF(AND(Screening!$J$5="Yes",AJ157="Ex"),"N/A","Inc")))))))))))))))))))</f>
        <v>N/A</v>
      </c>
      <c r="C157" s="101">
        <v>154</v>
      </c>
      <c r="D157" s="102" t="s">
        <v>481</v>
      </c>
      <c r="E157" s="103" t="s">
        <v>482</v>
      </c>
      <c r="F157" s="104" t="s">
        <v>483</v>
      </c>
      <c r="G157" s="1" t="str">
        <f t="shared" si="4"/>
        <v>N/A</v>
      </c>
      <c r="H157" s="120"/>
      <c r="I157" s="120"/>
      <c r="J157" s="120"/>
      <c r="K157" s="120"/>
      <c r="L157" t="str">
        <f t="shared" si="5"/>
        <v/>
      </c>
      <c r="S157" t="s">
        <v>150</v>
      </c>
      <c r="U157" t="s">
        <v>150</v>
      </c>
      <c r="AJ157" t="s">
        <v>150</v>
      </c>
    </row>
    <row r="158" spans="1:36" ht="57.75" customHeight="1" x14ac:dyDescent="0.25">
      <c r="A158" s="43"/>
      <c r="B158" s="44" t="str">
        <f>IF(E158="reserved","N/A",IF(AND(Screening!$J$10="No",S158="Ex"),"N/A",IF(AND(Screening!$J$11="No",T158="Ex"),"N/A",IF(AND(Screening!$J$12="No",U158="Ex"),"N/A",IF(AND(Screening!$J$13="No",V158="Ex"),"N/A",IF(AND(Screening!$J$14="No",W158="Ex"),"N/A", IF(AND(Screening!$J$15="No",X158="Ex"),"N/A", IF(AND(Screening!$J$16="No",Y158="Ex"),"N/A", IF(AND(Screening!$J$17="No",Z158="Ex"),"N/A", IF(AND(Screening!$J$18="No",AA158="Ex"),"N/A", IF(AND(Screening!$J$19="No",AB158="Ex"),"N/A", IF(AND(Screening!$J$20="No",AC158="Ex"),"N/A", IF(AND(Screening!$J$21="No",AD158="Ex"),"N/A", IF(AND(Screening!$J$23="No",AE158="Ex"),"N/A", IF(AND(Screening!$J$7="No",AF158="Ex"),"N/A", IF(AND(Screening!$J$6="No",AI158="Ex"),"N/A", IF(AND(Screening!$J$6="Yes",AG158="Ex"),"N/A", IF(AND(Screening!$J$25="Yes",AH158="Ex"),"N/A",  IF(AND(Screening!$J$5="Yes",AJ158="Ex"),"N/A","Inc")))))))))))))))))))</f>
        <v>N/A</v>
      </c>
      <c r="C158" s="101">
        <v>155</v>
      </c>
      <c r="D158" s="102" t="s">
        <v>484</v>
      </c>
      <c r="E158" s="103" t="s">
        <v>485</v>
      </c>
      <c r="F158" s="104" t="s">
        <v>486</v>
      </c>
      <c r="G158" s="1" t="str">
        <f t="shared" si="4"/>
        <v>N/A</v>
      </c>
      <c r="H158" s="120"/>
      <c r="I158" s="120"/>
      <c r="J158" s="120"/>
      <c r="K158" s="120"/>
      <c r="L158" t="str">
        <f t="shared" si="5"/>
        <v/>
      </c>
      <c r="S158" t="s">
        <v>150</v>
      </c>
      <c r="U158" t="s">
        <v>150</v>
      </c>
      <c r="AJ158" t="s">
        <v>150</v>
      </c>
    </row>
    <row r="159" spans="1:36" ht="57.75" customHeight="1" x14ac:dyDescent="0.25">
      <c r="A159" s="43"/>
      <c r="B159" s="44" t="str">
        <f>IF(E159="reserved","N/A",IF(AND(Screening!$J$10="No",S159="Ex"),"N/A",IF(AND(Screening!$J$11="No",T159="Ex"),"N/A",IF(AND(Screening!$J$12="No",U159="Ex"),"N/A",IF(AND(Screening!$J$13="No",V159="Ex"),"N/A",IF(AND(Screening!$J$14="No",W159="Ex"),"N/A", IF(AND(Screening!$J$15="No",X159="Ex"),"N/A", IF(AND(Screening!$J$16="No",Y159="Ex"),"N/A", IF(AND(Screening!$J$17="No",Z159="Ex"),"N/A", IF(AND(Screening!$J$18="No",AA159="Ex"),"N/A", IF(AND(Screening!$J$19="No",AB159="Ex"),"N/A", IF(AND(Screening!$J$20="No",AC159="Ex"),"N/A", IF(AND(Screening!$J$21="No",AD159="Ex"),"N/A", IF(AND(Screening!$J$23="No",AE159="Ex"),"N/A", IF(AND(Screening!$J$7="No",AF159="Ex"),"N/A", IF(AND(Screening!$J$6="No",AI159="Ex"),"N/A", IF(AND(Screening!$J$6="Yes",AG159="Ex"),"N/A", IF(AND(Screening!$J$25="Yes",AH159="Ex"),"N/A",  IF(AND(Screening!$J$5="Yes",AJ159="Ex"),"N/A","Inc")))))))))))))))))))</f>
        <v>N/A</v>
      </c>
      <c r="C159" s="101">
        <v>156</v>
      </c>
      <c r="D159" s="102" t="s">
        <v>487</v>
      </c>
      <c r="E159" s="103" t="s">
        <v>488</v>
      </c>
      <c r="F159" s="104" t="s">
        <v>489</v>
      </c>
      <c r="G159" s="1" t="str">
        <f t="shared" si="4"/>
        <v>N/A</v>
      </c>
      <c r="H159" s="120"/>
      <c r="I159" s="120"/>
      <c r="J159" s="120"/>
      <c r="K159" s="120"/>
      <c r="L159" t="str">
        <f t="shared" si="5"/>
        <v/>
      </c>
      <c r="S159" t="s">
        <v>150</v>
      </c>
      <c r="U159" t="s">
        <v>150</v>
      </c>
      <c r="AJ159" t="s">
        <v>150</v>
      </c>
    </row>
    <row r="160" spans="1:36" ht="57.75" customHeight="1" x14ac:dyDescent="0.25">
      <c r="A160" s="43"/>
      <c r="B160" s="44" t="str">
        <f>IF(E160="reserved","N/A",IF(AND(Screening!$J$10="No",S160="Ex"),"N/A",IF(AND(Screening!$J$11="No",T160="Ex"),"N/A",IF(AND(Screening!$J$12="No",U160="Ex"),"N/A",IF(AND(Screening!$J$13="No",V160="Ex"),"N/A",IF(AND(Screening!$J$14="No",W160="Ex"),"N/A", IF(AND(Screening!$J$15="No",X160="Ex"),"N/A", IF(AND(Screening!$J$16="No",Y160="Ex"),"N/A", IF(AND(Screening!$J$17="No",Z160="Ex"),"N/A", IF(AND(Screening!$J$18="No",AA160="Ex"),"N/A", IF(AND(Screening!$J$19="No",AB160="Ex"),"N/A", IF(AND(Screening!$J$20="No",AC160="Ex"),"N/A", IF(AND(Screening!$J$21="No",AD160="Ex"),"N/A", IF(AND(Screening!$J$23="No",AE160="Ex"),"N/A", IF(AND(Screening!$J$7="No",AF160="Ex"),"N/A", IF(AND(Screening!$J$6="No",AI160="Ex"),"N/A", IF(AND(Screening!$J$6="Yes",AG160="Ex"),"N/A", IF(AND(Screening!$J$25="Yes",AH160="Ex"),"N/A",  IF(AND(Screening!$J$5="Yes",AJ160="Ex"),"N/A","Inc")))))))))))))))))))</f>
        <v>N/A</v>
      </c>
      <c r="C160" s="101">
        <v>157</v>
      </c>
      <c r="D160" s="102" t="s">
        <v>490</v>
      </c>
      <c r="E160" s="103" t="s">
        <v>491</v>
      </c>
      <c r="F160" s="104" t="s">
        <v>492</v>
      </c>
      <c r="G160" s="1" t="str">
        <f t="shared" si="4"/>
        <v>N/A</v>
      </c>
      <c r="H160" s="120"/>
      <c r="I160" s="120"/>
      <c r="J160" s="120"/>
      <c r="K160" s="120"/>
      <c r="L160" t="str">
        <f t="shared" si="5"/>
        <v/>
      </c>
      <c r="S160" t="s">
        <v>150</v>
      </c>
      <c r="U160" t="s">
        <v>150</v>
      </c>
      <c r="AJ160" t="s">
        <v>150</v>
      </c>
    </row>
    <row r="161" spans="1:36" ht="57.75" customHeight="1" x14ac:dyDescent="0.25">
      <c r="A161" s="43"/>
      <c r="B161" s="44" t="str">
        <f>IF(E161="reserved","N/A",IF(AND(Screening!$J$10="No",S161="Ex"),"N/A",IF(AND(Screening!$J$11="No",T161="Ex"),"N/A",IF(AND(Screening!$J$12="No",U161="Ex"),"N/A",IF(AND(Screening!$J$13="No",V161="Ex"),"N/A",IF(AND(Screening!$J$14="No",W161="Ex"),"N/A", IF(AND(Screening!$J$15="No",X161="Ex"),"N/A", IF(AND(Screening!$J$16="No",Y161="Ex"),"N/A", IF(AND(Screening!$J$17="No",Z161="Ex"),"N/A", IF(AND(Screening!$J$18="No",AA161="Ex"),"N/A", IF(AND(Screening!$J$19="No",AB161="Ex"),"N/A", IF(AND(Screening!$J$20="No",AC161="Ex"),"N/A", IF(AND(Screening!$J$21="No",AD161="Ex"),"N/A", IF(AND(Screening!$J$23="No",AE161="Ex"),"N/A", IF(AND(Screening!$J$7="No",AF161="Ex"),"N/A", IF(AND(Screening!$J$6="No",AI161="Ex"),"N/A", IF(AND(Screening!$J$6="Yes",AG161="Ex"),"N/A", IF(AND(Screening!$J$25="Yes",AH161="Ex"),"N/A",  IF(AND(Screening!$J$5="Yes",AJ161="Ex"),"N/A","Inc")))))))))))))))))))</f>
        <v>N/A</v>
      </c>
      <c r="C161" s="101">
        <v>158</v>
      </c>
      <c r="D161" s="102" t="s">
        <v>493</v>
      </c>
      <c r="E161" s="103" t="s">
        <v>494</v>
      </c>
      <c r="F161" s="104" t="s">
        <v>495</v>
      </c>
      <c r="G161" s="1" t="str">
        <f t="shared" si="4"/>
        <v>N/A</v>
      </c>
      <c r="H161" s="120"/>
      <c r="I161" s="120"/>
      <c r="J161" s="120"/>
      <c r="K161" s="120"/>
      <c r="L161" t="str">
        <f t="shared" si="5"/>
        <v/>
      </c>
      <c r="S161" t="s">
        <v>150</v>
      </c>
      <c r="U161" t="s">
        <v>150</v>
      </c>
      <c r="AJ161" t="s">
        <v>150</v>
      </c>
    </row>
    <row r="162" spans="1:36" ht="57.75" customHeight="1" x14ac:dyDescent="0.25">
      <c r="A162" s="43"/>
      <c r="B162" s="44" t="str">
        <f>IF(E162="reserved","N/A",IF(AND(Screening!$J$10="No",S162="Ex"),"N/A",IF(AND(Screening!$J$11="No",T162="Ex"),"N/A",IF(AND(Screening!$J$12="No",U162="Ex"),"N/A",IF(AND(Screening!$J$13="No",V162="Ex"),"N/A",IF(AND(Screening!$J$14="No",W162="Ex"),"N/A", IF(AND(Screening!$J$15="No",X162="Ex"),"N/A", IF(AND(Screening!$J$16="No",Y162="Ex"),"N/A", IF(AND(Screening!$J$17="No",Z162="Ex"),"N/A", IF(AND(Screening!$J$18="No",AA162="Ex"),"N/A", IF(AND(Screening!$J$19="No",AB162="Ex"),"N/A", IF(AND(Screening!$J$20="No",AC162="Ex"),"N/A", IF(AND(Screening!$J$21="No",AD162="Ex"),"N/A", IF(AND(Screening!$J$23="No",AE162="Ex"),"N/A", IF(AND(Screening!$J$7="No",AF162="Ex"),"N/A", IF(AND(Screening!$J$6="No",AI162="Ex"),"N/A", IF(AND(Screening!$J$6="Yes",AG162="Ex"),"N/A", IF(AND(Screening!$J$25="Yes",AH162="Ex"),"N/A",  IF(AND(Screening!$J$5="Yes",AJ162="Ex"),"N/A","Inc")))))))))))))))))))</f>
        <v>N/A</v>
      </c>
      <c r="C162" s="101">
        <v>159</v>
      </c>
      <c r="D162" s="102" t="s">
        <v>496</v>
      </c>
      <c r="E162" s="103" t="s">
        <v>497</v>
      </c>
      <c r="F162" s="104" t="s">
        <v>498</v>
      </c>
      <c r="G162" s="1" t="str">
        <f t="shared" si="4"/>
        <v>N/A</v>
      </c>
      <c r="H162" s="120"/>
      <c r="I162" s="120"/>
      <c r="J162" s="120"/>
      <c r="K162" s="120"/>
      <c r="L162" t="str">
        <f t="shared" si="5"/>
        <v/>
      </c>
      <c r="S162" t="s">
        <v>150</v>
      </c>
      <c r="V162" t="s">
        <v>150</v>
      </c>
      <c r="AJ162" t="s">
        <v>150</v>
      </c>
    </row>
    <row r="163" spans="1:36" ht="57.75" customHeight="1" x14ac:dyDescent="0.25">
      <c r="A163" s="43"/>
      <c r="B163" s="44" t="str">
        <f>IF(E163="reserved","N/A",IF(AND(Screening!$J$10="No",S163="Ex"),"N/A",IF(AND(Screening!$J$11="No",T163="Ex"),"N/A",IF(AND(Screening!$J$12="No",U163="Ex"),"N/A",IF(AND(Screening!$J$13="No",V163="Ex"),"N/A",IF(AND(Screening!$J$14="No",W163="Ex"),"N/A", IF(AND(Screening!$J$15="No",X163="Ex"),"N/A", IF(AND(Screening!$J$16="No",Y163="Ex"),"N/A", IF(AND(Screening!$J$17="No",Z163="Ex"),"N/A", IF(AND(Screening!$J$18="No",AA163="Ex"),"N/A", IF(AND(Screening!$J$19="No",AB163="Ex"),"N/A", IF(AND(Screening!$J$20="No",AC163="Ex"),"N/A", IF(AND(Screening!$J$21="No",AD163="Ex"),"N/A", IF(AND(Screening!$J$23="No",AE163="Ex"),"N/A", IF(AND(Screening!$J$7="No",AF163="Ex"),"N/A", IF(AND(Screening!$J$6="No",AI163="Ex"),"N/A", IF(AND(Screening!$J$6="Yes",AG163="Ex"),"N/A", IF(AND(Screening!$J$25="Yes",AH163="Ex"),"N/A",  IF(AND(Screening!$J$5="Yes",AJ163="Ex"),"N/A","Inc")))))))))))))))))))</f>
        <v>N/A</v>
      </c>
      <c r="C163" s="101">
        <v>160</v>
      </c>
      <c r="D163" s="102" t="s">
        <v>499</v>
      </c>
      <c r="E163" s="103" t="s">
        <v>500</v>
      </c>
      <c r="F163" s="104" t="s">
        <v>501</v>
      </c>
      <c r="G163" s="1" t="str">
        <f t="shared" si="4"/>
        <v>N/A</v>
      </c>
      <c r="H163" s="120"/>
      <c r="I163" s="120"/>
      <c r="J163" s="120"/>
      <c r="K163" s="120"/>
      <c r="L163" t="str">
        <f t="shared" si="5"/>
        <v/>
      </c>
      <c r="S163" t="s">
        <v>150</v>
      </c>
      <c r="V163" t="s">
        <v>150</v>
      </c>
      <c r="AJ163" t="s">
        <v>150</v>
      </c>
    </row>
    <row r="164" spans="1:36" ht="57.75" customHeight="1" x14ac:dyDescent="0.25">
      <c r="A164" s="43"/>
      <c r="B164" s="44" t="str">
        <f>IF(E164="reserved","N/A",IF(AND(Screening!$J$10="No",S164="Ex"),"N/A",IF(AND(Screening!$J$11="No",T164="Ex"),"N/A",IF(AND(Screening!$J$12="No",U164="Ex"),"N/A",IF(AND(Screening!$J$13="No",V164="Ex"),"N/A",IF(AND(Screening!$J$14="No",W164="Ex"),"N/A", IF(AND(Screening!$J$15="No",X164="Ex"),"N/A", IF(AND(Screening!$J$16="No",Y164="Ex"),"N/A", IF(AND(Screening!$J$17="No",Z164="Ex"),"N/A", IF(AND(Screening!$J$18="No",AA164="Ex"),"N/A", IF(AND(Screening!$J$19="No",AB164="Ex"),"N/A", IF(AND(Screening!$J$20="No",AC164="Ex"),"N/A", IF(AND(Screening!$J$21="No",AD164="Ex"),"N/A", IF(AND(Screening!$J$23="No",AE164="Ex"),"N/A", IF(AND(Screening!$J$7="No",AF164="Ex"),"N/A", IF(AND(Screening!$J$6="No",AI164="Ex"),"N/A", IF(AND(Screening!$J$6="Yes",AG164="Ex"),"N/A", IF(AND(Screening!$J$25="Yes",AH164="Ex"),"N/A",  IF(AND(Screening!$J$5="Yes",AJ164="Ex"),"N/A","Inc")))))))))))))))))))</f>
        <v>N/A</v>
      </c>
      <c r="C164" s="101">
        <v>161</v>
      </c>
      <c r="D164" s="102" t="s">
        <v>502</v>
      </c>
      <c r="E164" s="103" t="s">
        <v>503</v>
      </c>
      <c r="F164" s="104" t="s">
        <v>504</v>
      </c>
      <c r="G164" s="1" t="str">
        <f t="shared" si="4"/>
        <v>N/A</v>
      </c>
      <c r="H164" s="120"/>
      <c r="I164" s="120"/>
      <c r="J164" s="120"/>
      <c r="K164" s="120"/>
      <c r="L164" t="str">
        <f t="shared" si="5"/>
        <v/>
      </c>
      <c r="S164" t="s">
        <v>150</v>
      </c>
      <c r="V164" t="s">
        <v>150</v>
      </c>
      <c r="AJ164" t="s">
        <v>150</v>
      </c>
    </row>
    <row r="165" spans="1:36" ht="57.75" customHeight="1" x14ac:dyDescent="0.25">
      <c r="A165" s="43"/>
      <c r="B165" s="44" t="str">
        <f>IF(E165="reserved","N/A",IF(AND(Screening!$J$10="No",S165="Ex"),"N/A",IF(AND(Screening!$J$11="No",T165="Ex"),"N/A",IF(AND(Screening!$J$12="No",U165="Ex"),"N/A",IF(AND(Screening!$J$13="No",V165="Ex"),"N/A",IF(AND(Screening!$J$14="No",W165="Ex"),"N/A", IF(AND(Screening!$J$15="No",X165="Ex"),"N/A", IF(AND(Screening!$J$16="No",Y165="Ex"),"N/A", IF(AND(Screening!$J$17="No",Z165="Ex"),"N/A", IF(AND(Screening!$J$18="No",AA165="Ex"),"N/A", IF(AND(Screening!$J$19="No",AB165="Ex"),"N/A", IF(AND(Screening!$J$20="No",AC165="Ex"),"N/A", IF(AND(Screening!$J$21="No",AD165="Ex"),"N/A", IF(AND(Screening!$J$23="No",AE165="Ex"),"N/A", IF(AND(Screening!$J$7="No",AF165="Ex"),"N/A", IF(AND(Screening!$J$6="No",AI165="Ex"),"N/A", IF(AND(Screening!$J$6="Yes",AG165="Ex"),"N/A", IF(AND(Screening!$J$25="Yes",AH165="Ex"),"N/A",  IF(AND(Screening!$J$5="Yes",AJ165="Ex"),"N/A","Inc")))))))))))))))))))</f>
        <v>N/A</v>
      </c>
      <c r="C165" s="101">
        <v>162</v>
      </c>
      <c r="D165" s="102" t="s">
        <v>505</v>
      </c>
      <c r="E165" s="103" t="s">
        <v>506</v>
      </c>
      <c r="F165" s="104" t="s">
        <v>507</v>
      </c>
      <c r="G165" s="1" t="str">
        <f t="shared" si="4"/>
        <v>N/A</v>
      </c>
      <c r="H165" s="120"/>
      <c r="I165" s="120"/>
      <c r="J165" s="120"/>
      <c r="K165" s="120"/>
      <c r="L165" t="str">
        <f t="shared" si="5"/>
        <v/>
      </c>
      <c r="S165" t="s">
        <v>150</v>
      </c>
      <c r="W165" t="s">
        <v>150</v>
      </c>
      <c r="AJ165" t="s">
        <v>150</v>
      </c>
    </row>
    <row r="166" spans="1:36" ht="57.75" customHeight="1" x14ac:dyDescent="0.25">
      <c r="A166" s="43"/>
      <c r="B166" s="44" t="str">
        <f>IF(E166="reserved","N/A",IF(AND(Screening!$J$10="No",S166="Ex"),"N/A",IF(AND(Screening!$J$11="No",T166="Ex"),"N/A",IF(AND(Screening!$J$12="No",U166="Ex"),"N/A",IF(AND(Screening!$J$13="No",V166="Ex"),"N/A",IF(AND(Screening!$J$14="No",W166="Ex"),"N/A", IF(AND(Screening!$J$15="No",X166="Ex"),"N/A", IF(AND(Screening!$J$16="No",Y166="Ex"),"N/A", IF(AND(Screening!$J$17="No",Z166="Ex"),"N/A", IF(AND(Screening!$J$18="No",AA166="Ex"),"N/A", IF(AND(Screening!$J$19="No",AB166="Ex"),"N/A", IF(AND(Screening!$J$20="No",AC166="Ex"),"N/A", IF(AND(Screening!$J$21="No",AD166="Ex"),"N/A", IF(AND(Screening!$J$23="No",AE166="Ex"),"N/A", IF(AND(Screening!$J$7="No",AF166="Ex"),"N/A", IF(AND(Screening!$J$6="No",AI166="Ex"),"N/A", IF(AND(Screening!$J$6="Yes",AG166="Ex"),"N/A", IF(AND(Screening!$J$25="Yes",AH166="Ex"),"N/A",  IF(AND(Screening!$J$5="Yes",AJ166="Ex"),"N/A","Inc")))))))))))))))))))</f>
        <v>N/A</v>
      </c>
      <c r="C166" s="101">
        <v>163</v>
      </c>
      <c r="D166" s="102" t="s">
        <v>508</v>
      </c>
      <c r="E166" s="103" t="s">
        <v>500</v>
      </c>
      <c r="F166" s="104" t="s">
        <v>509</v>
      </c>
      <c r="G166" s="1" t="str">
        <f t="shared" si="4"/>
        <v>N/A</v>
      </c>
      <c r="H166" s="120"/>
      <c r="I166" s="120"/>
      <c r="J166" s="120"/>
      <c r="K166" s="120"/>
      <c r="L166" t="str">
        <f t="shared" si="5"/>
        <v/>
      </c>
      <c r="S166" t="s">
        <v>150</v>
      </c>
      <c r="W166" t="s">
        <v>150</v>
      </c>
      <c r="AJ166" t="s">
        <v>150</v>
      </c>
    </row>
    <row r="167" spans="1:36" ht="57.75" customHeight="1" x14ac:dyDescent="0.25">
      <c r="A167" s="43"/>
      <c r="B167" s="44" t="str">
        <f>IF(E167="reserved","N/A",IF(AND(Screening!$J$10="No",S167="Ex"),"N/A",IF(AND(Screening!$J$11="No",T167="Ex"),"N/A",IF(AND(Screening!$J$12="No",U167="Ex"),"N/A",IF(AND(Screening!$J$13="No",V167="Ex"),"N/A",IF(AND(Screening!$J$14="No",W167="Ex"),"N/A", IF(AND(Screening!$J$15="No",X167="Ex"),"N/A", IF(AND(Screening!$J$16="No",Y167="Ex"),"N/A", IF(AND(Screening!$J$17="No",Z167="Ex"),"N/A", IF(AND(Screening!$J$18="No",AA167="Ex"),"N/A", IF(AND(Screening!$J$19="No",AB167="Ex"),"N/A", IF(AND(Screening!$J$20="No",AC167="Ex"),"N/A", IF(AND(Screening!$J$21="No",AD167="Ex"),"N/A", IF(AND(Screening!$J$23="No",AE167="Ex"),"N/A", IF(AND(Screening!$J$7="No",AF167="Ex"),"N/A", IF(AND(Screening!$J$6="No",AI167="Ex"),"N/A", IF(AND(Screening!$J$6="Yes",AG167="Ex"),"N/A", IF(AND(Screening!$J$25="Yes",AH167="Ex"),"N/A",  IF(AND(Screening!$J$5="Yes",AJ167="Ex"),"N/A","Inc")))))))))))))))))))</f>
        <v>N/A</v>
      </c>
      <c r="C167" s="101">
        <v>164</v>
      </c>
      <c r="D167" s="102" t="s">
        <v>510</v>
      </c>
      <c r="E167" s="103" t="s">
        <v>503</v>
      </c>
      <c r="F167" s="104" t="s">
        <v>511</v>
      </c>
      <c r="G167" s="1" t="str">
        <f t="shared" si="4"/>
        <v>N/A</v>
      </c>
      <c r="H167" s="120"/>
      <c r="I167" s="120"/>
      <c r="J167" s="120"/>
      <c r="K167" s="120"/>
      <c r="L167" t="str">
        <f t="shared" si="5"/>
        <v/>
      </c>
      <c r="S167" t="s">
        <v>150</v>
      </c>
      <c r="W167" t="s">
        <v>150</v>
      </c>
      <c r="AJ167" t="s">
        <v>150</v>
      </c>
    </row>
    <row r="168" spans="1:36" ht="57.75" customHeight="1" x14ac:dyDescent="0.25">
      <c r="A168" s="43"/>
      <c r="B168" s="44" t="str">
        <f>IF(E168="reserved","N/A",IF(AND(Screening!$J$10="No",S168="Ex"),"N/A",IF(AND(Screening!$J$11="No",T168="Ex"),"N/A",IF(AND(Screening!$J$12="No",U168="Ex"),"N/A",IF(AND(Screening!$J$13="No",V168="Ex"),"N/A",IF(AND(Screening!$J$14="No",W168="Ex"),"N/A", IF(AND(Screening!$J$15="No",X168="Ex"),"N/A", IF(AND(Screening!$J$16="No",Y168="Ex"),"N/A", IF(AND(Screening!$J$17="No",Z168="Ex"),"N/A", IF(AND(Screening!$J$18="No",AA168="Ex"),"N/A", IF(AND(Screening!$J$19="No",AB168="Ex"),"N/A", IF(AND(Screening!$J$20="No",AC168="Ex"),"N/A", IF(AND(Screening!$J$21="No",AD168="Ex"),"N/A", IF(AND(Screening!$J$23="No",AE168="Ex"),"N/A", IF(AND(Screening!$J$7="No",AF168="Ex"),"N/A", IF(AND(Screening!$J$6="No",AI168="Ex"),"N/A", IF(AND(Screening!$J$6="Yes",AG168="Ex"),"N/A", IF(AND(Screening!$J$25="Yes",AH168="Ex"),"N/A",  IF(AND(Screening!$J$5="Yes",AJ168="Ex"),"N/A","Inc")))))))))))))))))))</f>
        <v>N/A</v>
      </c>
      <c r="C168" s="101">
        <v>165</v>
      </c>
      <c r="D168" s="102" t="s">
        <v>512</v>
      </c>
      <c r="E168" s="103" t="s">
        <v>513</v>
      </c>
      <c r="F168" s="104" t="s">
        <v>514</v>
      </c>
      <c r="G168" s="1" t="str">
        <f t="shared" si="4"/>
        <v>N/A</v>
      </c>
      <c r="H168" s="120"/>
      <c r="I168" s="120"/>
      <c r="J168" s="120"/>
      <c r="K168" s="120"/>
      <c r="L168" t="str">
        <f t="shared" si="5"/>
        <v/>
      </c>
      <c r="S168" t="s">
        <v>150</v>
      </c>
      <c r="W168" t="s">
        <v>150</v>
      </c>
      <c r="AJ168" t="s">
        <v>150</v>
      </c>
    </row>
    <row r="169" spans="1:36" ht="57.75" customHeight="1" x14ac:dyDescent="0.25">
      <c r="A169" s="43"/>
      <c r="B169" s="44" t="str">
        <f>IF(E169="reserved","N/A",IF(AND(Screening!$J$10="No",S169="Ex"),"N/A",IF(AND(Screening!$J$11="No",T169="Ex"),"N/A",IF(AND(Screening!$J$12="No",U169="Ex"),"N/A",IF(AND(Screening!$J$13="No",V169="Ex"),"N/A",IF(AND(Screening!$J$14="No",W169="Ex"),"N/A", IF(AND(Screening!$J$15="No",X169="Ex"),"N/A", IF(AND(Screening!$J$16="No",Y169="Ex"),"N/A", IF(AND(Screening!$J$17="No",Z169="Ex"),"N/A", IF(AND(Screening!$J$18="No",AA169="Ex"),"N/A", IF(AND(Screening!$J$19="No",AB169="Ex"),"N/A", IF(AND(Screening!$J$20="No",AC169="Ex"),"N/A", IF(AND(Screening!$J$21="No",AD169="Ex"),"N/A", IF(AND(Screening!$J$23="No",AE169="Ex"),"N/A", IF(AND(Screening!$J$7="No",AF169="Ex"),"N/A", IF(AND(Screening!$J$6="No",AI169="Ex"),"N/A", IF(AND(Screening!$J$6="Yes",AG169="Ex"),"N/A", IF(AND(Screening!$J$25="Yes",AH169="Ex"),"N/A",  IF(AND(Screening!$J$5="Yes",AJ169="Ex"),"N/A","Inc")))))))))))))))))))</f>
        <v>N/A</v>
      </c>
      <c r="C169" s="101">
        <v>166</v>
      </c>
      <c r="D169" s="102" t="s">
        <v>515</v>
      </c>
      <c r="E169" s="103" t="s">
        <v>516</v>
      </c>
      <c r="F169" s="104" t="s">
        <v>517</v>
      </c>
      <c r="G169" s="1" t="str">
        <f t="shared" si="4"/>
        <v>N/A</v>
      </c>
      <c r="H169" s="120"/>
      <c r="I169" s="120"/>
      <c r="J169" s="120"/>
      <c r="K169" s="120"/>
      <c r="L169" t="str">
        <f t="shared" si="5"/>
        <v/>
      </c>
      <c r="S169" t="s">
        <v>150</v>
      </c>
      <c r="W169" t="s">
        <v>150</v>
      </c>
      <c r="AJ169" t="s">
        <v>150</v>
      </c>
    </row>
    <row r="170" spans="1:36" ht="57.75" customHeight="1" x14ac:dyDescent="0.25">
      <c r="A170" s="43"/>
      <c r="B170" s="44" t="str">
        <f>IF(E170="reserved","N/A",IF(AND(Screening!$J$10="No",S170="Ex"),"N/A",IF(AND(Screening!$J$11="No",T170="Ex"),"N/A",IF(AND(Screening!$J$12="No",U170="Ex"),"N/A",IF(AND(Screening!$J$13="No",V170="Ex"),"N/A",IF(AND(Screening!$J$14="No",W170="Ex"),"N/A", IF(AND(Screening!$J$15="No",X170="Ex"),"N/A", IF(AND(Screening!$J$16="No",Y170="Ex"),"N/A", IF(AND(Screening!$J$17="No",Z170="Ex"),"N/A", IF(AND(Screening!$J$18="No",AA170="Ex"),"N/A", IF(AND(Screening!$J$19="No",AB170="Ex"),"N/A", IF(AND(Screening!$J$20="No",AC170="Ex"),"N/A", IF(AND(Screening!$J$21="No",AD170="Ex"),"N/A", IF(AND(Screening!$J$23="No",AE170="Ex"),"N/A", IF(AND(Screening!$J$7="No",AF170="Ex"),"N/A", IF(AND(Screening!$J$6="No",AI170="Ex"),"N/A", IF(AND(Screening!$J$6="Yes",AG170="Ex"),"N/A", IF(AND(Screening!$J$25="Yes",AH170="Ex"),"N/A",  IF(AND(Screening!$J$5="Yes",AJ170="Ex"),"N/A","Inc")))))))))))))))))))</f>
        <v>N/A</v>
      </c>
      <c r="C170" s="101">
        <v>167</v>
      </c>
      <c r="D170" s="102" t="s">
        <v>518</v>
      </c>
      <c r="E170" s="103" t="s">
        <v>519</v>
      </c>
      <c r="F170" s="104">
        <v>264.34699999999998</v>
      </c>
      <c r="G170" s="1" t="str">
        <f t="shared" si="4"/>
        <v>N/A</v>
      </c>
      <c r="H170" s="120"/>
      <c r="I170" s="120"/>
      <c r="J170" s="120"/>
      <c r="K170" s="120"/>
      <c r="L170" t="str">
        <f t="shared" si="5"/>
        <v/>
      </c>
      <c r="Z170" t="s">
        <v>150</v>
      </c>
      <c r="AG170" t="s">
        <v>150</v>
      </c>
      <c r="AJ170" t="s">
        <v>150</v>
      </c>
    </row>
    <row r="171" spans="1:36" ht="57.75" customHeight="1" x14ac:dyDescent="0.25">
      <c r="A171" s="43"/>
      <c r="B171" s="44" t="str">
        <f>IF(E171="reserved","N/A",IF(AND(Screening!$J$10="No",S171="Ex"),"N/A",IF(AND(Screening!$J$11="No",T171="Ex"),"N/A",IF(AND(Screening!$J$12="No",U171="Ex"),"N/A",IF(AND(Screening!$J$13="No",V171="Ex"),"N/A",IF(AND(Screening!$J$14="No",W171="Ex"),"N/A", IF(AND(Screening!$J$15="No",X171="Ex"),"N/A", IF(AND(Screening!$J$16="No",Y171="Ex"),"N/A", IF(AND(Screening!$J$17="No",Z171="Ex"),"N/A", IF(AND(Screening!$J$18="No",AA171="Ex"),"N/A", IF(AND(Screening!$J$19="No",AB171="Ex"),"N/A", IF(AND(Screening!$J$20="No",AC171="Ex"),"N/A", IF(AND(Screening!$J$21="No",AD171="Ex"),"N/A", IF(AND(Screening!$J$23="No",AE171="Ex"),"N/A", IF(AND(Screening!$J$7="No",AF171="Ex"),"N/A", IF(AND(Screening!$J$6="No",AI171="Ex"),"N/A", IF(AND(Screening!$J$6="Yes",AG171="Ex"),"N/A", IF(AND(Screening!$J$25="Yes",AH171="Ex"),"N/A",  IF(AND(Screening!$J$5="Yes",AJ171="Ex"),"N/A","Inc")))))))))))))))))))</f>
        <v>N/A</v>
      </c>
      <c r="C171" s="101">
        <v>168</v>
      </c>
      <c r="D171" s="102" t="s">
        <v>520</v>
      </c>
      <c r="E171" s="103" t="s">
        <v>521</v>
      </c>
      <c r="F171" s="104" t="s">
        <v>522</v>
      </c>
      <c r="G171" s="1" t="str">
        <f t="shared" si="4"/>
        <v>N/A</v>
      </c>
      <c r="H171" s="120"/>
      <c r="I171" s="120"/>
      <c r="J171" s="120"/>
      <c r="K171" s="120"/>
      <c r="L171" t="str">
        <f t="shared" si="5"/>
        <v/>
      </c>
      <c r="Z171" t="s">
        <v>150</v>
      </c>
      <c r="AG171" t="s">
        <v>150</v>
      </c>
      <c r="AJ171" t="s">
        <v>150</v>
      </c>
    </row>
    <row r="172" spans="1:36" ht="57.75" customHeight="1" x14ac:dyDescent="0.25">
      <c r="A172" s="43"/>
      <c r="B172" s="44" t="str">
        <f>IF(E172="reserved","N/A",IF(AND(Screening!$J$10="No",S172="Ex"),"N/A",IF(AND(Screening!$J$11="No",T172="Ex"),"N/A",IF(AND(Screening!$J$12="No",U172="Ex"),"N/A",IF(AND(Screening!$J$13="No",V172="Ex"),"N/A",IF(AND(Screening!$J$14="No",W172="Ex"),"N/A", IF(AND(Screening!$J$15="No",X172="Ex"),"N/A", IF(AND(Screening!$J$16="No",Y172="Ex"),"N/A", IF(AND(Screening!$J$17="No",Z172="Ex"),"N/A", IF(AND(Screening!$J$18="No",AA172="Ex"),"N/A", IF(AND(Screening!$J$19="No",AB172="Ex"),"N/A", IF(AND(Screening!$J$20="No",AC172="Ex"),"N/A", IF(AND(Screening!$J$21="No",AD172="Ex"),"N/A", IF(AND(Screening!$J$23="No",AE172="Ex"),"N/A", IF(AND(Screening!$J$7="No",AF172="Ex"),"N/A", IF(AND(Screening!$J$6="No",AI172="Ex"),"N/A", IF(AND(Screening!$J$6="Yes",AG172="Ex"),"N/A", IF(AND(Screening!$J$25="Yes",AH172="Ex"),"N/A",  IF(AND(Screening!$J$5="Yes",AJ172="Ex"),"N/A","Inc")))))))))))))))))))</f>
        <v>N/A</v>
      </c>
      <c r="C172" s="101">
        <v>169</v>
      </c>
      <c r="D172" s="102" t="s">
        <v>523</v>
      </c>
      <c r="E172" s="103" t="s">
        <v>524</v>
      </c>
      <c r="F172" s="104" t="s">
        <v>525</v>
      </c>
      <c r="G172" s="1" t="str">
        <f t="shared" si="4"/>
        <v>N/A</v>
      </c>
      <c r="H172" s="120"/>
      <c r="I172" s="120"/>
      <c r="J172" s="120"/>
      <c r="K172" s="120"/>
      <c r="L172" t="str">
        <f t="shared" si="5"/>
        <v/>
      </c>
      <c r="Z172" t="s">
        <v>150</v>
      </c>
      <c r="AG172" t="s">
        <v>150</v>
      </c>
      <c r="AJ172" t="s">
        <v>150</v>
      </c>
    </row>
    <row r="173" spans="1:36" ht="57.75" customHeight="1" x14ac:dyDescent="0.25">
      <c r="A173" s="43"/>
      <c r="B173" s="44" t="str">
        <f>IF(E173="reserved","N/A",IF(AND(Screening!$J$10="No",S173="Ex"),"N/A",IF(AND(Screening!$J$11="No",T173="Ex"),"N/A",IF(AND(Screening!$J$12="No",U173="Ex"),"N/A",IF(AND(Screening!$J$13="No",V173="Ex"),"N/A",IF(AND(Screening!$J$14="No",W173="Ex"),"N/A", IF(AND(Screening!$J$15="No",X173="Ex"),"N/A", IF(AND(Screening!$J$16="No",Y173="Ex"),"N/A", IF(AND(Screening!$J$17="No",Z173="Ex"),"N/A", IF(AND(Screening!$J$18="No",AA173="Ex"),"N/A", IF(AND(Screening!$J$19="No",AB173="Ex"),"N/A", IF(AND(Screening!$J$20="No",AC173="Ex"),"N/A", IF(AND(Screening!$J$21="No",AD173="Ex"),"N/A", IF(AND(Screening!$J$23="No",AE173="Ex"),"N/A", IF(AND(Screening!$J$7="No",AF173="Ex"),"N/A", IF(AND(Screening!$J$6="No",AI173="Ex"),"N/A", IF(AND(Screening!$J$6="Yes",AG173="Ex"),"N/A", IF(AND(Screening!$J$25="Yes",AH173="Ex"),"N/A",  IF(AND(Screening!$J$5="Yes",AJ173="Ex"),"N/A","Inc")))))))))))))))))))</f>
        <v>N/A</v>
      </c>
      <c r="C173" s="101">
        <v>170</v>
      </c>
      <c r="D173" s="102" t="s">
        <v>526</v>
      </c>
      <c r="E173" s="103" t="s">
        <v>527</v>
      </c>
      <c r="F173" s="104" t="s">
        <v>528</v>
      </c>
      <c r="G173" s="1" t="str">
        <f t="shared" si="4"/>
        <v>N/A</v>
      </c>
      <c r="H173" s="120"/>
      <c r="I173" s="120"/>
      <c r="J173" s="120"/>
      <c r="K173" s="120"/>
      <c r="L173" t="str">
        <f t="shared" si="5"/>
        <v/>
      </c>
      <c r="AA173" t="s">
        <v>150</v>
      </c>
      <c r="AG173" t="s">
        <v>150</v>
      </c>
      <c r="AJ173" t="s">
        <v>150</v>
      </c>
    </row>
    <row r="174" spans="1:36" ht="57.75" customHeight="1" x14ac:dyDescent="0.25">
      <c r="A174" s="43"/>
      <c r="B174" s="44" t="str">
        <f>IF(E174="reserved","N/A",IF(AND(Screening!$J$10="No",S174="Ex"),"N/A",IF(AND(Screening!$J$11="No",T174="Ex"),"N/A",IF(AND(Screening!$J$12="No",U174="Ex"),"N/A",IF(AND(Screening!$J$13="No",V174="Ex"),"N/A",IF(AND(Screening!$J$14="No",W174="Ex"),"N/A", IF(AND(Screening!$J$15="No",X174="Ex"),"N/A", IF(AND(Screening!$J$16="No",Y174="Ex"),"N/A", IF(AND(Screening!$J$17="No",Z174="Ex"),"N/A", IF(AND(Screening!$J$18="No",AA174="Ex"),"N/A", IF(AND(Screening!$J$19="No",AB174="Ex"),"N/A", IF(AND(Screening!$J$20="No",AC174="Ex"),"N/A", IF(AND(Screening!$J$21="No",AD174="Ex"),"N/A", IF(AND(Screening!$J$23="No",AE174="Ex"),"N/A", IF(AND(Screening!$J$7="No",AF174="Ex"),"N/A", IF(AND(Screening!$J$6="No",AI174="Ex"),"N/A", IF(AND(Screening!$J$6="Yes",AG174="Ex"),"N/A", IF(AND(Screening!$J$25="Yes",AH174="Ex"),"N/A",  IF(AND(Screening!$J$5="Yes",AJ174="Ex"),"N/A","Inc")))))))))))))))))))</f>
        <v>N/A</v>
      </c>
      <c r="C174" s="101">
        <v>171</v>
      </c>
      <c r="D174" s="102" t="s">
        <v>529</v>
      </c>
      <c r="E174" s="103" t="s">
        <v>530</v>
      </c>
      <c r="F174" s="104" t="s">
        <v>531</v>
      </c>
      <c r="G174" s="1" t="str">
        <f t="shared" si="4"/>
        <v>N/A</v>
      </c>
      <c r="H174" s="120"/>
      <c r="I174" s="120"/>
      <c r="J174" s="120"/>
      <c r="K174" s="120"/>
      <c r="L174" t="str">
        <f t="shared" si="5"/>
        <v/>
      </c>
      <c r="AA174" t="s">
        <v>150</v>
      </c>
      <c r="AG174" t="s">
        <v>150</v>
      </c>
      <c r="AJ174" t="s">
        <v>150</v>
      </c>
    </row>
    <row r="175" spans="1:36" ht="57.75" customHeight="1" x14ac:dyDescent="0.25">
      <c r="A175" s="43"/>
      <c r="B175" s="44" t="str">
        <f>IF(E175="reserved","N/A",IF(AND(Screening!$J$10="No",S175="Ex"),"N/A",IF(AND(Screening!$J$11="No",T175="Ex"),"N/A",IF(AND(Screening!$J$12="No",U175="Ex"),"N/A",IF(AND(Screening!$J$13="No",V175="Ex"),"N/A",IF(AND(Screening!$J$14="No",W175="Ex"),"N/A", IF(AND(Screening!$J$15="No",X175="Ex"),"N/A", IF(AND(Screening!$J$16="No",Y175="Ex"),"N/A", IF(AND(Screening!$J$17="No",Z175="Ex"),"N/A", IF(AND(Screening!$J$18="No",AA175="Ex"),"N/A", IF(AND(Screening!$J$19="No",AB175="Ex"),"N/A", IF(AND(Screening!$J$20="No",AC175="Ex"),"N/A", IF(AND(Screening!$J$21="No",AD175="Ex"),"N/A", IF(AND(Screening!$J$23="No",AE175="Ex"),"N/A", IF(AND(Screening!$J$7="No",AF175="Ex"),"N/A", IF(AND(Screening!$J$6="No",AI175="Ex"),"N/A", IF(AND(Screening!$J$6="Yes",AG175="Ex"),"N/A", IF(AND(Screening!$J$25="Yes",AH175="Ex"),"N/A",  IF(AND(Screening!$J$5="Yes",AJ175="Ex"),"N/A","Inc")))))))))))))))))))</f>
        <v>N/A</v>
      </c>
      <c r="C175" s="101">
        <v>172</v>
      </c>
      <c r="D175" s="102" t="s">
        <v>532</v>
      </c>
      <c r="E175" s="103" t="s">
        <v>533</v>
      </c>
      <c r="F175" s="104" t="s">
        <v>534</v>
      </c>
      <c r="G175" s="1" t="str">
        <f t="shared" si="4"/>
        <v>N/A</v>
      </c>
      <c r="H175" s="120"/>
      <c r="I175" s="120"/>
      <c r="J175" s="120"/>
      <c r="K175" s="120"/>
      <c r="L175" t="str">
        <f t="shared" si="5"/>
        <v/>
      </c>
      <c r="AA175" t="s">
        <v>150</v>
      </c>
      <c r="AG175" t="s">
        <v>150</v>
      </c>
      <c r="AJ175" t="s">
        <v>150</v>
      </c>
    </row>
    <row r="176" spans="1:36" ht="57.75" customHeight="1" x14ac:dyDescent="0.25">
      <c r="A176" s="43"/>
      <c r="B176" s="44" t="str">
        <f>IF(E176="reserved","N/A",IF(AND(Screening!$J$10="No",S176="Ex"),"N/A",IF(AND(Screening!$J$11="No",T176="Ex"),"N/A",IF(AND(Screening!$J$12="No",U176="Ex"),"N/A",IF(AND(Screening!$J$13="No",V176="Ex"),"N/A",IF(AND(Screening!$J$14="No",W176="Ex"),"N/A", IF(AND(Screening!$J$15="No",X176="Ex"),"N/A", IF(AND(Screening!$J$16="No",Y176="Ex"),"N/A", IF(AND(Screening!$J$17="No",Z176="Ex"),"N/A", IF(AND(Screening!$J$18="No",AA176="Ex"),"N/A", IF(AND(Screening!$J$19="No",AB176="Ex"),"N/A", IF(AND(Screening!$J$20="No",AC176="Ex"),"N/A", IF(AND(Screening!$J$21="No",AD176="Ex"),"N/A", IF(AND(Screening!$J$23="No",AE176="Ex"),"N/A", IF(AND(Screening!$J$7="No",AF176="Ex"),"N/A", IF(AND(Screening!$J$6="No",AI176="Ex"),"N/A", IF(AND(Screening!$J$6="Yes",AG176="Ex"),"N/A", IF(AND(Screening!$J$25="Yes",AH176="Ex"),"N/A",  IF(AND(Screening!$J$5="Yes",AJ176="Ex"),"N/A","Inc")))))))))))))))))))</f>
        <v>N/A</v>
      </c>
      <c r="C176" s="101">
        <v>173</v>
      </c>
      <c r="D176" s="102" t="s">
        <v>535</v>
      </c>
      <c r="E176" s="103" t="s">
        <v>536</v>
      </c>
      <c r="F176" s="104" t="s">
        <v>537</v>
      </c>
      <c r="G176" s="1" t="str">
        <f t="shared" si="4"/>
        <v>N/A</v>
      </c>
      <c r="H176" s="120"/>
      <c r="I176" s="120"/>
      <c r="J176" s="120"/>
      <c r="K176" s="120"/>
      <c r="L176" t="str">
        <f t="shared" si="5"/>
        <v/>
      </c>
      <c r="AB176" t="s">
        <v>150</v>
      </c>
      <c r="AG176" t="s">
        <v>150</v>
      </c>
      <c r="AJ176" t="s">
        <v>150</v>
      </c>
    </row>
    <row r="177" spans="1:36" ht="57.75" customHeight="1" x14ac:dyDescent="0.25">
      <c r="A177" s="43"/>
      <c r="B177" s="44" t="str">
        <f>IF(E177="reserved","N/A",IF(AND(Screening!$J$10="No",S177="Ex"),"N/A",IF(AND(Screening!$J$11="No",T177="Ex"),"N/A",IF(AND(Screening!$J$12="No",U177="Ex"),"N/A",IF(AND(Screening!$J$13="No",V177="Ex"),"N/A",IF(AND(Screening!$J$14="No",W177="Ex"),"N/A", IF(AND(Screening!$J$15="No",X177="Ex"),"N/A", IF(AND(Screening!$J$16="No",Y177="Ex"),"N/A", IF(AND(Screening!$J$17="No",Z177="Ex"),"N/A", IF(AND(Screening!$J$18="No",AA177="Ex"),"N/A", IF(AND(Screening!$J$19="No",AB177="Ex"),"N/A", IF(AND(Screening!$J$20="No",AC177="Ex"),"N/A", IF(AND(Screening!$J$21="No",AD177="Ex"),"N/A", IF(AND(Screening!$J$23="No",AE177="Ex"),"N/A", IF(AND(Screening!$J$7="No",AF177="Ex"),"N/A", IF(AND(Screening!$J$6="No",AI177="Ex"),"N/A", IF(AND(Screening!$J$6="Yes",AG177="Ex"),"N/A", IF(AND(Screening!$J$25="Yes",AH177="Ex"),"N/A",  IF(AND(Screening!$J$5="Yes",AJ177="Ex"),"N/A","Inc")))))))))))))))))))</f>
        <v>N/A</v>
      </c>
      <c r="C177" s="101">
        <v>174</v>
      </c>
      <c r="D177" s="102" t="s">
        <v>538</v>
      </c>
      <c r="E177" s="103" t="s">
        <v>500</v>
      </c>
      <c r="F177" s="104" t="s">
        <v>539</v>
      </c>
      <c r="G177" s="1" t="str">
        <f t="shared" si="4"/>
        <v>N/A</v>
      </c>
      <c r="H177" s="120"/>
      <c r="I177" s="120"/>
      <c r="J177" s="120"/>
      <c r="K177" s="120"/>
      <c r="L177" t="str">
        <f t="shared" si="5"/>
        <v/>
      </c>
      <c r="AB177" t="s">
        <v>150</v>
      </c>
      <c r="AG177" t="s">
        <v>150</v>
      </c>
      <c r="AJ177" t="s">
        <v>150</v>
      </c>
    </row>
    <row r="178" spans="1:36" ht="57.75" customHeight="1" x14ac:dyDescent="0.25">
      <c r="A178" s="43"/>
      <c r="B178" s="44" t="str">
        <f>IF(E178="reserved","N/A",IF(AND(Screening!$J$10="No",S178="Ex"),"N/A",IF(AND(Screening!$J$11="No",T178="Ex"),"N/A",IF(AND(Screening!$J$12="No",U178="Ex"),"N/A",IF(AND(Screening!$J$13="No",V178="Ex"),"N/A",IF(AND(Screening!$J$14="No",W178="Ex"),"N/A", IF(AND(Screening!$J$15="No",X178="Ex"),"N/A", IF(AND(Screening!$J$16="No",Y178="Ex"),"N/A", IF(AND(Screening!$J$17="No",Z178="Ex"),"N/A", IF(AND(Screening!$J$18="No",AA178="Ex"),"N/A", IF(AND(Screening!$J$19="No",AB178="Ex"),"N/A", IF(AND(Screening!$J$20="No",AC178="Ex"),"N/A", IF(AND(Screening!$J$21="No",AD178="Ex"),"N/A", IF(AND(Screening!$J$23="No",AE178="Ex"),"N/A", IF(AND(Screening!$J$7="No",AF178="Ex"),"N/A", IF(AND(Screening!$J$6="No",AI178="Ex"),"N/A", IF(AND(Screening!$J$6="Yes",AG178="Ex"),"N/A", IF(AND(Screening!$J$25="Yes",AH178="Ex"),"N/A",  IF(AND(Screening!$J$5="Yes",AJ178="Ex"),"N/A","Inc")))))))))))))))))))</f>
        <v>N/A</v>
      </c>
      <c r="C178" s="101">
        <v>175</v>
      </c>
      <c r="D178" s="102" t="s">
        <v>540</v>
      </c>
      <c r="E178" s="103" t="s">
        <v>541</v>
      </c>
      <c r="F178" s="104" t="s">
        <v>542</v>
      </c>
      <c r="G178" s="1" t="str">
        <f t="shared" si="4"/>
        <v>N/A</v>
      </c>
      <c r="H178" s="120"/>
      <c r="I178" s="120"/>
      <c r="J178" s="120"/>
      <c r="K178" s="120"/>
      <c r="L178" t="str">
        <f t="shared" si="5"/>
        <v/>
      </c>
      <c r="AB178" t="s">
        <v>150</v>
      </c>
      <c r="AG178" t="s">
        <v>150</v>
      </c>
      <c r="AJ178" t="s">
        <v>150</v>
      </c>
    </row>
    <row r="179" spans="1:36" ht="57.75" customHeight="1" x14ac:dyDescent="0.25">
      <c r="A179" s="43"/>
      <c r="B179" s="44" t="str">
        <f>IF(E179="reserved","N/A",IF(AND(Screening!$J$10="No",S179="Ex"),"N/A",IF(AND(Screening!$J$11="No",T179="Ex"),"N/A",IF(AND(Screening!$J$12="No",U179="Ex"),"N/A",IF(AND(Screening!$J$13="No",V179="Ex"),"N/A",IF(AND(Screening!$J$14="No",W179="Ex"),"N/A", IF(AND(Screening!$J$15="No",X179="Ex"),"N/A", IF(AND(Screening!$J$16="No",Y179="Ex"),"N/A", IF(AND(Screening!$J$17="No",Z179="Ex"),"N/A", IF(AND(Screening!$J$18="No",AA179="Ex"),"N/A", IF(AND(Screening!$J$19="No",AB179="Ex"),"N/A", IF(AND(Screening!$J$20="No",AC179="Ex"),"N/A", IF(AND(Screening!$J$21="No",AD179="Ex"),"N/A", IF(AND(Screening!$J$23="No",AE179="Ex"),"N/A", IF(AND(Screening!$J$7="No",AF179="Ex"),"N/A", IF(AND(Screening!$J$6="No",AI179="Ex"),"N/A", IF(AND(Screening!$J$6="Yes",AG179="Ex"),"N/A", IF(AND(Screening!$J$25="Yes",AH179="Ex"),"N/A",  IF(AND(Screening!$J$5="Yes",AJ179="Ex"),"N/A","Inc")))))))))))))))))))</f>
        <v>N/A</v>
      </c>
      <c r="C179" s="101">
        <v>176</v>
      </c>
      <c r="D179" s="102" t="s">
        <v>543</v>
      </c>
      <c r="E179" s="103" t="s">
        <v>544</v>
      </c>
      <c r="F179" s="104" t="s">
        <v>545</v>
      </c>
      <c r="G179" s="1" t="str">
        <f t="shared" si="4"/>
        <v>N/A</v>
      </c>
      <c r="H179" s="120"/>
      <c r="I179" s="120"/>
      <c r="J179" s="120"/>
      <c r="K179" s="120"/>
      <c r="L179" t="str">
        <f t="shared" si="5"/>
        <v/>
      </c>
      <c r="AB179" t="s">
        <v>150</v>
      </c>
      <c r="AG179" t="s">
        <v>150</v>
      </c>
      <c r="AJ179" t="s">
        <v>150</v>
      </c>
    </row>
    <row r="180" spans="1:36" ht="57.75" customHeight="1" x14ac:dyDescent="0.25">
      <c r="A180" s="43"/>
      <c r="B180" s="44" t="str">
        <f>IF(E180="reserved","N/A",IF(AND(Screening!$J$10="No",S180="Ex"),"N/A",IF(AND(Screening!$J$11="No",T180="Ex"),"N/A",IF(AND(Screening!$J$12="No",U180="Ex"),"N/A",IF(AND(Screening!$J$13="No",V180="Ex"),"N/A",IF(AND(Screening!$J$14="No",W180="Ex"),"N/A", IF(AND(Screening!$J$15="No",X180="Ex"),"N/A", IF(AND(Screening!$J$16="No",Y180="Ex"),"N/A", IF(AND(Screening!$J$17="No",Z180="Ex"),"N/A", IF(AND(Screening!$J$18="No",AA180="Ex"),"N/A", IF(AND(Screening!$J$19="No",AB180="Ex"),"N/A", IF(AND(Screening!$J$20="No",AC180="Ex"),"N/A", IF(AND(Screening!$J$21="No",AD180="Ex"),"N/A", IF(AND(Screening!$J$23="No",AE180="Ex"),"N/A", IF(AND(Screening!$J$7="No",AF180="Ex"),"N/A", IF(AND(Screening!$J$6="No",AI180="Ex"),"N/A", IF(AND(Screening!$J$6="Yes",AG180="Ex"),"N/A", IF(AND(Screening!$J$25="Yes",AH180="Ex"),"N/A",  IF(AND(Screening!$J$5="Yes",AJ180="Ex"),"N/A","Inc")))))))))))))))))))</f>
        <v>N/A</v>
      </c>
      <c r="C180" s="101">
        <v>177</v>
      </c>
      <c r="D180" s="102" t="s">
        <v>546</v>
      </c>
      <c r="E180" s="103" t="s">
        <v>547</v>
      </c>
      <c r="F180" s="104">
        <v>264.60199999999998</v>
      </c>
      <c r="G180" s="1" t="str">
        <f t="shared" si="4"/>
        <v>N/A</v>
      </c>
      <c r="H180" s="120"/>
      <c r="I180" s="120"/>
      <c r="J180" s="120"/>
      <c r="K180" s="120"/>
      <c r="L180" t="str">
        <f t="shared" si="5"/>
        <v/>
      </c>
      <c r="AD180" t="s">
        <v>150</v>
      </c>
      <c r="AG180" t="s">
        <v>150</v>
      </c>
      <c r="AJ180" t="s">
        <v>150</v>
      </c>
    </row>
    <row r="181" spans="1:36" ht="57.75" customHeight="1" x14ac:dyDescent="0.25">
      <c r="A181" s="43"/>
      <c r="B181" s="44" t="str">
        <f>IF(E181="reserved","N/A",IF(AND(Screening!$J$10="No",S181="Ex"),"N/A",IF(AND(Screening!$J$11="No",T181="Ex"),"N/A",IF(AND(Screening!$J$12="No",U181="Ex"),"N/A",IF(AND(Screening!$J$13="No",V181="Ex"),"N/A",IF(AND(Screening!$J$14="No",W181="Ex"),"N/A", IF(AND(Screening!$J$15="No",X181="Ex"),"N/A", IF(AND(Screening!$J$16="No",Y181="Ex"),"N/A", IF(AND(Screening!$J$17="No",Z181="Ex"),"N/A", IF(AND(Screening!$J$18="No",AA181="Ex"),"N/A", IF(AND(Screening!$J$19="No",AB181="Ex"),"N/A", IF(AND(Screening!$J$20="No",AC181="Ex"),"N/A", IF(AND(Screening!$J$21="No",AD181="Ex"),"N/A", IF(AND(Screening!$J$23="No",AE181="Ex"),"N/A", IF(AND(Screening!$J$7="No",AF181="Ex"),"N/A", IF(AND(Screening!$J$6="No",AI181="Ex"),"N/A", IF(AND(Screening!$J$6="Yes",AG181="Ex"),"N/A", IF(AND(Screening!$J$25="Yes",AH181="Ex"),"N/A",  IF(AND(Screening!$J$5="Yes",AJ181="Ex"),"N/A","Inc")))))))))))))))))))</f>
        <v>N/A</v>
      </c>
      <c r="C181" s="101">
        <v>178</v>
      </c>
      <c r="D181" s="102" t="s">
        <v>548</v>
      </c>
      <c r="E181" s="103" t="s">
        <v>549</v>
      </c>
      <c r="F181" s="104">
        <v>264.11009999999999</v>
      </c>
      <c r="G181" s="1" t="str">
        <f t="shared" si="4"/>
        <v>N/A</v>
      </c>
      <c r="H181" s="120"/>
      <c r="I181" s="120"/>
      <c r="J181" s="120"/>
      <c r="K181" s="120"/>
      <c r="L181" t="str">
        <f t="shared" si="5"/>
        <v/>
      </c>
      <c r="AC181" t="s">
        <v>150</v>
      </c>
      <c r="AG181" t="s">
        <v>150</v>
      </c>
      <c r="AJ181" t="s">
        <v>150</v>
      </c>
    </row>
    <row r="182" spans="1:36" ht="57.75" customHeight="1" x14ac:dyDescent="0.25">
      <c r="A182" s="43" t="s">
        <v>75</v>
      </c>
      <c r="B182" s="44" t="str">
        <f>IF(E182="reserved","N/A",IF(AND(Screening!$J$10="No",S182="Ex"),"N/A",IF(AND(Screening!$J$11="No",T182="Ex"),"N/A",IF(AND(Screening!$J$12="No",U182="Ex"),"N/A",IF(AND(Screening!$J$13="No",V182="Ex"),"N/A",IF(AND(Screening!$J$14="No",W182="Ex"),"N/A", IF(AND(Screening!$J$15="No",X182="Ex"),"N/A", IF(AND(Screening!$J$16="No",Y182="Ex"),"N/A", IF(AND(Screening!$J$17="No",Z182="Ex"),"N/A", IF(AND(Screening!$J$18="No",AA182="Ex"),"N/A", IF(AND(Screening!$J$19="No",AB182="Ex"),"N/A", IF(AND(Screening!$J$20="No",AC182="Ex"),"N/A", IF(AND(Screening!$J$21="No",AD182="Ex"),"N/A", IF(AND(Screening!$J$23="No",AE182="Ex"),"N/A", IF(AND(Screening!$J$7="No",AF182="Ex"),"N/A", IF(AND(Screening!$J$6="No",AI182="Ex"),"N/A", IF(AND(Screening!$J$6="Yes",AG182="Ex"),"N/A", IF(AND(Screening!$J$25="Yes",AH182="Ex"),"N/A",  IF(AND(Screening!$J$5="Yes",AJ182="Ex"),"N/A","Inc")))))))))))))))))))</f>
        <v>Inc</v>
      </c>
      <c r="C182" s="101">
        <v>179</v>
      </c>
      <c r="D182" s="102" t="s">
        <v>550</v>
      </c>
      <c r="E182" s="115" t="s">
        <v>551</v>
      </c>
      <c r="F182" s="104" t="s">
        <v>552</v>
      </c>
      <c r="G182" s="1" t="str">
        <f t="shared" si="4"/>
        <v>Applicable</v>
      </c>
      <c r="H182" s="120"/>
      <c r="I182" s="120"/>
      <c r="J182" s="120"/>
      <c r="K182" s="120"/>
      <c r="L182" t="str">
        <f t="shared" si="5"/>
        <v>PAR</v>
      </c>
      <c r="AG182" t="s">
        <v>150</v>
      </c>
      <c r="AJ182" t="s">
        <v>150</v>
      </c>
    </row>
    <row r="183" spans="1:36" ht="57.75" customHeight="1" x14ac:dyDescent="0.25">
      <c r="A183" s="43" t="s">
        <v>75</v>
      </c>
      <c r="B183" s="44" t="str">
        <f>IF(E183="reserved","N/A",IF(AND(Screening!$J$10="No",S183="Ex"),"N/A",IF(AND(Screening!$J$11="No",T183="Ex"),"N/A",IF(AND(Screening!$J$12="No",U183="Ex"),"N/A",IF(AND(Screening!$J$13="No",V183="Ex"),"N/A",IF(AND(Screening!$J$14="No",W183="Ex"),"N/A", IF(AND(Screening!$J$15="No",X183="Ex"),"N/A", IF(AND(Screening!$J$16="No",Y183="Ex"),"N/A", IF(AND(Screening!$J$17="No",Z183="Ex"),"N/A", IF(AND(Screening!$J$18="No",AA183="Ex"),"N/A", IF(AND(Screening!$J$19="No",AB183="Ex"),"N/A", IF(AND(Screening!$J$20="No",AC183="Ex"),"N/A", IF(AND(Screening!$J$21="No",AD183="Ex"),"N/A", IF(AND(Screening!$J$23="No",AE183="Ex"),"N/A", IF(AND(Screening!$J$7="No",AF183="Ex"),"N/A", IF(AND(Screening!$J$6="No",AI183="Ex"),"N/A", IF(AND(Screening!$J$6="Yes",AG183="Ex"),"N/A", IF(AND(Screening!$J$25="Yes",AH183="Ex"),"N/A",  IF(AND(Screening!$J$5="Yes",AJ183="Ex"),"N/A","Inc")))))))))))))))))))</f>
        <v>Inc</v>
      </c>
      <c r="C183" s="101">
        <v>180</v>
      </c>
      <c r="D183" s="102" t="s">
        <v>553</v>
      </c>
      <c r="E183" s="103" t="s">
        <v>554</v>
      </c>
      <c r="F183" s="104" t="s">
        <v>555</v>
      </c>
      <c r="G183" s="1" t="str">
        <f t="shared" si="4"/>
        <v>Applicable</v>
      </c>
      <c r="H183" s="120"/>
      <c r="I183" s="120"/>
      <c r="J183" s="120"/>
      <c r="K183" s="120"/>
      <c r="L183" t="str">
        <f t="shared" si="5"/>
        <v>PAR</v>
      </c>
      <c r="AG183" t="s">
        <v>150</v>
      </c>
      <c r="AJ183" t="s">
        <v>150</v>
      </c>
    </row>
    <row r="184" spans="1:36" ht="57.75" customHeight="1" x14ac:dyDescent="0.25">
      <c r="A184" s="43" t="s">
        <v>75</v>
      </c>
      <c r="B184" s="44" t="str">
        <f>IF(E184="reserved","N/A",IF(AND(Screening!$J$10="No",S184="Ex"),"N/A",IF(AND(Screening!$J$11="No",T184="Ex"),"N/A",IF(AND(Screening!$J$12="No",U184="Ex"),"N/A",IF(AND(Screening!$J$13="No",V184="Ex"),"N/A",IF(AND(Screening!$J$14="No",W184="Ex"),"N/A", IF(AND(Screening!$J$15="No",X184="Ex"),"N/A", IF(AND(Screening!$J$16="No",Y184="Ex"),"N/A", IF(AND(Screening!$J$17="No",Z184="Ex"),"N/A", IF(AND(Screening!$J$18="No",AA184="Ex"),"N/A", IF(AND(Screening!$J$19="No",AB184="Ex"),"N/A", IF(AND(Screening!$J$20="No",AC184="Ex"),"N/A", IF(AND(Screening!$J$21="No",AD184="Ex"),"N/A", IF(AND(Screening!$J$23="No",AE184="Ex"),"N/A", IF(AND(Screening!$J$7="No",AF184="Ex"),"N/A", IF(AND(Screening!$J$6="No",AI184="Ex"),"N/A", IF(AND(Screening!$J$6="Yes",AG184="Ex"),"N/A", IF(AND(Screening!$J$25="Yes",AH184="Ex"),"N/A",  IF(AND(Screening!$J$5="Yes",AJ184="Ex"),"N/A","Inc")))))))))))))))))))</f>
        <v>Inc</v>
      </c>
      <c r="C184" s="101">
        <v>181</v>
      </c>
      <c r="D184" s="102" t="s">
        <v>556</v>
      </c>
      <c r="E184" s="103" t="s">
        <v>557</v>
      </c>
      <c r="F184" s="104" t="s">
        <v>558</v>
      </c>
      <c r="G184" s="1" t="str">
        <f t="shared" si="4"/>
        <v>Applicable</v>
      </c>
      <c r="H184" s="120"/>
      <c r="I184" s="120"/>
      <c r="J184" s="120"/>
      <c r="K184" s="120"/>
      <c r="L184" t="str">
        <f t="shared" si="5"/>
        <v>PAR</v>
      </c>
      <c r="AG184" t="s">
        <v>150</v>
      </c>
      <c r="AJ184" t="s">
        <v>150</v>
      </c>
    </row>
    <row r="185" spans="1:36" ht="57.75" customHeight="1" x14ac:dyDescent="0.25">
      <c r="A185" s="43" t="s">
        <v>75</v>
      </c>
      <c r="B185" s="44" t="str">
        <f>IF(E185="reserved","N/A",IF(AND(Screening!$J$10="No",S185="Ex"),"N/A",IF(AND(Screening!$J$11="No",T185="Ex"),"N/A",IF(AND(Screening!$J$12="No",U185="Ex"),"N/A",IF(AND(Screening!$J$13="No",V185="Ex"),"N/A",IF(AND(Screening!$J$14="No",W185="Ex"),"N/A", IF(AND(Screening!$J$15="No",X185="Ex"),"N/A", IF(AND(Screening!$J$16="No",Y185="Ex"),"N/A", IF(AND(Screening!$J$17="No",Z185="Ex"),"N/A", IF(AND(Screening!$J$18="No",AA185="Ex"),"N/A", IF(AND(Screening!$J$19="No",AB185="Ex"),"N/A", IF(AND(Screening!$J$20="No",AC185="Ex"),"N/A", IF(AND(Screening!$J$21="No",AD185="Ex"),"N/A", IF(AND(Screening!$J$23="No",AE185="Ex"),"N/A", IF(AND(Screening!$J$7="No",AF185="Ex"),"N/A", IF(AND(Screening!$J$6="No",AI185="Ex"),"N/A", IF(AND(Screening!$J$6="Yes",AG185="Ex"),"N/A", IF(AND(Screening!$J$25="Yes",AH185="Ex"),"N/A",  IF(AND(Screening!$J$5="Yes",AJ185="Ex"),"N/A","Inc")))))))))))))))))))</f>
        <v>Inc</v>
      </c>
      <c r="C185" s="101">
        <v>182</v>
      </c>
      <c r="D185" s="102" t="s">
        <v>559</v>
      </c>
      <c r="E185" s="103" t="s">
        <v>560</v>
      </c>
      <c r="F185" s="104" t="s">
        <v>287</v>
      </c>
      <c r="G185" s="1" t="str">
        <f t="shared" si="4"/>
        <v>Applicable</v>
      </c>
      <c r="H185" s="120"/>
      <c r="I185" s="120"/>
      <c r="J185" s="120"/>
      <c r="K185" s="120"/>
      <c r="L185" t="str">
        <f t="shared" si="5"/>
        <v>PAR</v>
      </c>
      <c r="AG185" t="s">
        <v>150</v>
      </c>
      <c r="AJ185" t="s">
        <v>150</v>
      </c>
    </row>
    <row r="186" spans="1:36" ht="57.75" customHeight="1" x14ac:dyDescent="0.25">
      <c r="A186" s="43" t="s">
        <v>75</v>
      </c>
      <c r="B186" s="44" t="str">
        <f>IF(E186="reserved","N/A",IF(AND(Screening!$J$10="No",S186="Ex"),"N/A",IF(AND(Screening!$J$11="No",T186="Ex"),"N/A",IF(AND(Screening!$J$12="No",U186="Ex"),"N/A",IF(AND(Screening!$J$13="No",V186="Ex"),"N/A",IF(AND(Screening!$J$14="No",W186="Ex"),"N/A", IF(AND(Screening!$J$15="No",X186="Ex"),"N/A", IF(AND(Screening!$J$16="No",Y186="Ex"),"N/A", IF(AND(Screening!$J$17="No",Z186="Ex"),"N/A", IF(AND(Screening!$J$18="No",AA186="Ex"),"N/A", IF(AND(Screening!$J$19="No",AB186="Ex"),"N/A", IF(AND(Screening!$J$20="No",AC186="Ex"),"N/A", IF(AND(Screening!$J$21="No",AD186="Ex"),"N/A", IF(AND(Screening!$J$23="No",AE186="Ex"),"N/A", IF(AND(Screening!$J$7="No",AF186="Ex"),"N/A", IF(AND(Screening!$J$6="No",AI186="Ex"),"N/A", IF(AND(Screening!$J$6="Yes",AG186="Ex"),"N/A", IF(AND(Screening!$J$25="Yes",AH186="Ex"),"N/A",  IF(AND(Screening!$J$5="Yes",AJ186="Ex"),"N/A","Inc")))))))))))))))))))</f>
        <v>Inc</v>
      </c>
      <c r="C186" s="101">
        <v>183</v>
      </c>
      <c r="D186" s="102" t="s">
        <v>561</v>
      </c>
      <c r="E186" s="103" t="s">
        <v>562</v>
      </c>
      <c r="F186" s="104" t="s">
        <v>293</v>
      </c>
      <c r="G186" s="1" t="str">
        <f t="shared" si="4"/>
        <v>Applicable</v>
      </c>
      <c r="H186" s="120"/>
      <c r="I186" s="120"/>
      <c r="J186" s="120"/>
      <c r="K186" s="120"/>
      <c r="L186" t="str">
        <f t="shared" si="5"/>
        <v>PAR</v>
      </c>
      <c r="AG186" t="s">
        <v>150</v>
      </c>
      <c r="AJ186" t="s">
        <v>150</v>
      </c>
    </row>
    <row r="187" spans="1:36" ht="57.75" customHeight="1" x14ac:dyDescent="0.25">
      <c r="A187" s="43" t="s">
        <v>75</v>
      </c>
      <c r="B187" s="44" t="str">
        <f>IF(E187="reserved","N/A",IF(AND(Screening!$J$10="No",S187="Ex"),"N/A",IF(AND(Screening!$J$11="No",T187="Ex"),"N/A",IF(AND(Screening!$J$12="No",U187="Ex"),"N/A",IF(AND(Screening!$J$13="No",V187="Ex"),"N/A",IF(AND(Screening!$J$14="No",W187="Ex"),"N/A", IF(AND(Screening!$J$15="No",X187="Ex"),"N/A", IF(AND(Screening!$J$16="No",Y187="Ex"),"N/A", IF(AND(Screening!$J$17="No",Z187="Ex"),"N/A", IF(AND(Screening!$J$18="No",AA187="Ex"),"N/A", IF(AND(Screening!$J$19="No",AB187="Ex"),"N/A", IF(AND(Screening!$J$20="No",AC187="Ex"),"N/A", IF(AND(Screening!$J$21="No",AD187="Ex"),"N/A", IF(AND(Screening!$J$23="No",AE187="Ex"),"N/A", IF(AND(Screening!$J$7="No",AF187="Ex"),"N/A", IF(AND(Screening!$J$6="No",AI187="Ex"),"N/A", IF(AND(Screening!$J$6="Yes",AG187="Ex"),"N/A", IF(AND(Screening!$J$25="Yes",AH187="Ex"),"N/A",  IF(AND(Screening!$J$5="Yes",AJ187="Ex"),"N/A","Inc")))))))))))))))))))</f>
        <v>Inc</v>
      </c>
      <c r="C187" s="101">
        <v>184</v>
      </c>
      <c r="D187" s="102" t="s">
        <v>563</v>
      </c>
      <c r="E187" s="103" t="s">
        <v>564</v>
      </c>
      <c r="F187" s="104">
        <v>264.52999999999997</v>
      </c>
      <c r="G187" s="1" t="str">
        <f t="shared" si="4"/>
        <v>Applicable</v>
      </c>
      <c r="H187" s="120"/>
      <c r="I187" s="120"/>
      <c r="J187" s="120"/>
      <c r="K187" s="120"/>
      <c r="L187" t="str">
        <f t="shared" si="5"/>
        <v>PAR</v>
      </c>
      <c r="AG187" t="s">
        <v>150</v>
      </c>
      <c r="AJ187" t="s">
        <v>150</v>
      </c>
    </row>
    <row r="188" spans="1:36" ht="57.75" customHeight="1" x14ac:dyDescent="0.25">
      <c r="A188" s="43" t="s">
        <v>75</v>
      </c>
      <c r="B188" s="44" t="str">
        <f>IF(E188="reserved","N/A",IF(AND(Screening!$J$10="No",S188="Ex"),"N/A",IF(AND(Screening!$J$11="No",T188="Ex"),"N/A",IF(AND(Screening!$J$12="No",U188="Ex"),"N/A",IF(AND(Screening!$J$13="No",V188="Ex"),"N/A",IF(AND(Screening!$J$14="No",W188="Ex"),"N/A", IF(AND(Screening!$J$15="No",X188="Ex"),"N/A", IF(AND(Screening!$J$16="No",Y188="Ex"),"N/A", IF(AND(Screening!$J$17="No",Z188="Ex"),"N/A", IF(AND(Screening!$J$18="No",AA188="Ex"),"N/A", IF(AND(Screening!$J$19="No",AB188="Ex"),"N/A", IF(AND(Screening!$J$20="No",AC188="Ex"),"N/A", IF(AND(Screening!$J$21="No",AD188="Ex"),"N/A", IF(AND(Screening!$J$23="No",AE188="Ex"),"N/A", IF(AND(Screening!$J$7="No",AF188="Ex"),"N/A", IF(AND(Screening!$J$6="No",AI188="Ex"),"N/A", IF(AND(Screening!$J$6="Yes",AG188="Ex"),"N/A", IF(AND(Screening!$J$25="Yes",AH188="Ex"),"N/A",  IF(AND(Screening!$J$5="Yes",AJ188="Ex"),"N/A","Inc")))))))))))))))))))</f>
        <v>Inc</v>
      </c>
      <c r="C188" s="101">
        <v>185</v>
      </c>
      <c r="D188" s="102" t="s">
        <v>565</v>
      </c>
      <c r="E188" s="103" t="s">
        <v>566</v>
      </c>
      <c r="F188" s="104">
        <v>264.54000000000002</v>
      </c>
      <c r="G188" s="1" t="str">
        <f t="shared" si="4"/>
        <v>Applicable</v>
      </c>
      <c r="H188" s="120"/>
      <c r="I188" s="120"/>
      <c r="J188" s="120"/>
      <c r="K188" s="120"/>
      <c r="L188" t="str">
        <f t="shared" si="5"/>
        <v>PAR</v>
      </c>
      <c r="AG188" t="s">
        <v>150</v>
      </c>
      <c r="AJ188" t="s">
        <v>150</v>
      </c>
    </row>
    <row r="189" spans="1:36" ht="57.75" customHeight="1" x14ac:dyDescent="0.25">
      <c r="A189" s="43" t="s">
        <v>75</v>
      </c>
      <c r="B189" s="44" t="str">
        <f>IF(E189="reserved","N/A",IF(AND(Screening!$J$10="No",S189="Ex"),"N/A",IF(AND(Screening!$J$11="No",T189="Ex"),"N/A",IF(AND(Screening!$J$12="No",U189="Ex"),"N/A",IF(AND(Screening!$J$13="No",V189="Ex"),"N/A",IF(AND(Screening!$J$14="No",W189="Ex"),"N/A", IF(AND(Screening!$J$15="No",X189="Ex"),"N/A", IF(AND(Screening!$J$16="No",Y189="Ex"),"N/A", IF(AND(Screening!$J$17="No",Z189="Ex"),"N/A", IF(AND(Screening!$J$18="No",AA189="Ex"),"N/A", IF(AND(Screening!$J$19="No",AB189="Ex"),"N/A", IF(AND(Screening!$J$20="No",AC189="Ex"),"N/A", IF(AND(Screening!$J$21="No",AD189="Ex"),"N/A", IF(AND(Screening!$J$23="No",AE189="Ex"),"N/A", IF(AND(Screening!$J$7="No",AF189="Ex"),"N/A", IF(AND(Screening!$J$6="No",AI189="Ex"),"N/A", IF(AND(Screening!$J$6="Yes",AG189="Ex"),"N/A", IF(AND(Screening!$J$25="Yes",AH189="Ex"),"N/A",  IF(AND(Screening!$J$5="Yes",AJ189="Ex"),"N/A","Inc")))))))))))))))))))</f>
        <v>Inc</v>
      </c>
      <c r="C189" s="101">
        <v>186</v>
      </c>
      <c r="D189" s="102" t="s">
        <v>567</v>
      </c>
      <c r="E189" s="103" t="s">
        <v>568</v>
      </c>
      <c r="F189" s="104" t="s">
        <v>569</v>
      </c>
      <c r="G189" s="1" t="str">
        <f t="shared" si="4"/>
        <v>Applicable</v>
      </c>
      <c r="H189" s="120"/>
      <c r="I189" s="120"/>
      <c r="J189" s="120"/>
      <c r="K189" s="120"/>
      <c r="L189" t="str">
        <f t="shared" si="5"/>
        <v>PAR</v>
      </c>
      <c r="AG189" t="s">
        <v>150</v>
      </c>
      <c r="AJ189" t="s">
        <v>150</v>
      </c>
    </row>
    <row r="190" spans="1:36" ht="57.75" customHeight="1" x14ac:dyDescent="0.25">
      <c r="A190" s="43" t="s">
        <v>75</v>
      </c>
      <c r="B190" s="44" t="str">
        <f>IF(E190="reserved","N/A",IF(AND(Screening!$J$10="No",S190="Ex"),"N/A",IF(AND(Screening!$J$11="No",T190="Ex"),"N/A",IF(AND(Screening!$J$12="No",U190="Ex"),"N/A",IF(AND(Screening!$J$13="No",V190="Ex"),"N/A",IF(AND(Screening!$J$14="No",W190="Ex"),"N/A", IF(AND(Screening!$J$15="No",X190="Ex"),"N/A", IF(AND(Screening!$J$16="No",Y190="Ex"),"N/A", IF(AND(Screening!$J$17="No",Z190="Ex"),"N/A", IF(AND(Screening!$J$18="No",AA190="Ex"),"N/A", IF(AND(Screening!$J$19="No",AB190="Ex"),"N/A", IF(AND(Screening!$J$20="No",AC190="Ex"),"N/A", IF(AND(Screening!$J$21="No",AD190="Ex"),"N/A", IF(AND(Screening!$J$23="No",AE190="Ex"),"N/A", IF(AND(Screening!$J$7="No",AF190="Ex"),"N/A", IF(AND(Screening!$J$6="No",AI190="Ex"),"N/A", IF(AND(Screening!$J$6="Yes",AG190="Ex"),"N/A", IF(AND(Screening!$J$25="Yes",AH190="Ex"),"N/A",  IF(AND(Screening!$J$5="Yes",AJ190="Ex"),"N/A","Inc")))))))))))))))))))</f>
        <v>Inc</v>
      </c>
      <c r="C190" s="101">
        <v>187</v>
      </c>
      <c r="D190" s="102" t="s">
        <v>570</v>
      </c>
      <c r="E190" s="103" t="s">
        <v>571</v>
      </c>
      <c r="F190" s="104" t="s">
        <v>572</v>
      </c>
      <c r="G190" s="1" t="str">
        <f t="shared" si="4"/>
        <v>Applicable</v>
      </c>
      <c r="H190" s="120"/>
      <c r="I190" s="120"/>
      <c r="J190" s="120"/>
      <c r="K190" s="120"/>
      <c r="L190" t="str">
        <f t="shared" si="5"/>
        <v>PAR</v>
      </c>
      <c r="AG190" t="s">
        <v>150</v>
      </c>
      <c r="AJ190" t="s">
        <v>150</v>
      </c>
    </row>
    <row r="191" spans="1:36" ht="57.75" customHeight="1" x14ac:dyDescent="0.25">
      <c r="A191" s="43" t="s">
        <v>75</v>
      </c>
      <c r="B191" s="44" t="str">
        <f>IF(E191="reserved","N/A",IF(AND(Screening!$J$10="No",S191="Ex"),"N/A",IF(AND(Screening!$J$11="No",T191="Ex"),"N/A",IF(AND(Screening!$J$12="No",U191="Ex"),"N/A",IF(AND(Screening!$J$13="No",V191="Ex"),"N/A",IF(AND(Screening!$J$14="No",W191="Ex"),"N/A", IF(AND(Screening!$J$15="No",X191="Ex"),"N/A", IF(AND(Screening!$J$16="No",Y191="Ex"),"N/A", IF(AND(Screening!$J$17="No",Z191="Ex"),"N/A", IF(AND(Screening!$J$18="No",AA191="Ex"),"N/A", IF(AND(Screening!$J$19="No",AB191="Ex"),"N/A", IF(AND(Screening!$J$20="No",AC191="Ex"),"N/A", IF(AND(Screening!$J$21="No",AD191="Ex"),"N/A", IF(AND(Screening!$J$23="No",AE191="Ex"),"N/A", IF(AND(Screening!$J$7="No",AF191="Ex"),"N/A", IF(AND(Screening!$J$6="No",AI191="Ex"),"N/A", IF(AND(Screening!$J$6="Yes",AG191="Ex"),"N/A", IF(AND(Screening!$J$25="Yes",AH191="Ex"),"N/A",  IF(AND(Screening!$J$5="Yes",AJ191="Ex"),"N/A","Inc")))))))))))))))))))</f>
        <v>Inc</v>
      </c>
      <c r="C191" s="101">
        <v>188</v>
      </c>
      <c r="D191" s="102" t="s">
        <v>573</v>
      </c>
      <c r="E191" s="103" t="s">
        <v>574</v>
      </c>
      <c r="F191" s="104" t="s">
        <v>575</v>
      </c>
      <c r="G191" s="1" t="str">
        <f t="shared" si="4"/>
        <v>Applicable</v>
      </c>
      <c r="H191" s="120"/>
      <c r="I191" s="120"/>
      <c r="J191" s="120"/>
      <c r="K191" s="120"/>
      <c r="L191" t="str">
        <f t="shared" si="5"/>
        <v>PAR</v>
      </c>
      <c r="AG191" t="s">
        <v>150</v>
      </c>
      <c r="AJ191" t="s">
        <v>150</v>
      </c>
    </row>
    <row r="192" spans="1:36" ht="57.75" customHeight="1" x14ac:dyDescent="0.25">
      <c r="A192" s="43" t="s">
        <v>75</v>
      </c>
      <c r="B192" s="44" t="str">
        <f>IF(E192="reserved","N/A",IF(AND(Screening!$J$10="No",S192="Ex"),"N/A",IF(AND(Screening!$J$11="No",T192="Ex"),"N/A",IF(AND(Screening!$J$12="No",U192="Ex"),"N/A",IF(AND(Screening!$J$13="No",V192="Ex"),"N/A",IF(AND(Screening!$J$14="No",W192="Ex"),"N/A", IF(AND(Screening!$J$15="No",X192="Ex"),"N/A", IF(AND(Screening!$J$16="No",Y192="Ex"),"N/A", IF(AND(Screening!$J$17="No",Z192="Ex"),"N/A", IF(AND(Screening!$J$18="No",AA192="Ex"),"N/A", IF(AND(Screening!$J$19="No",AB192="Ex"),"N/A", IF(AND(Screening!$J$20="No",AC192="Ex"),"N/A", IF(AND(Screening!$J$21="No",AD192="Ex"),"N/A", IF(AND(Screening!$J$23="No",AE192="Ex"),"N/A", IF(AND(Screening!$J$7="No",AF192="Ex"),"N/A", IF(AND(Screening!$J$6="No",AI192="Ex"),"N/A", IF(AND(Screening!$J$6="Yes",AG192="Ex"),"N/A", IF(AND(Screening!$J$25="Yes",AH192="Ex"),"N/A",  IF(AND(Screening!$J$5="Yes",AJ192="Ex"),"N/A","Inc")))))))))))))))))))</f>
        <v>Inc</v>
      </c>
      <c r="C192" s="43">
        <v>189</v>
      </c>
      <c r="D192" s="44" t="s">
        <v>576</v>
      </c>
      <c r="E192" s="47" t="s">
        <v>577</v>
      </c>
      <c r="F192" s="46" t="s">
        <v>575</v>
      </c>
      <c r="G192" s="1" t="str">
        <f t="shared" si="4"/>
        <v>Applicable</v>
      </c>
      <c r="H192" s="120"/>
      <c r="I192" s="120"/>
      <c r="J192" s="120"/>
      <c r="K192" s="120"/>
      <c r="L192" t="str">
        <f t="shared" si="5"/>
        <v>PAR</v>
      </c>
      <c r="AG192" t="s">
        <v>150</v>
      </c>
      <c r="AJ192" t="s">
        <v>150</v>
      </c>
    </row>
    <row r="193" spans="1:36" ht="57.75" customHeight="1" x14ac:dyDescent="0.25">
      <c r="A193" s="43" t="s">
        <v>75</v>
      </c>
      <c r="B193" s="44" t="str">
        <f>IF(E193="reserved","N/A",IF(AND(Screening!$J$10="No",S193="Ex"),"N/A",IF(AND(Screening!$J$11="No",T193="Ex"),"N/A",IF(AND(Screening!$J$12="No",U193="Ex"),"N/A",IF(AND(Screening!$J$13="No",V193="Ex"),"N/A",IF(AND(Screening!$J$14="No",W193="Ex"),"N/A", IF(AND(Screening!$J$15="No",X193="Ex"),"N/A", IF(AND(Screening!$J$16="No",Y193="Ex"),"N/A", IF(AND(Screening!$J$17="No",Z193="Ex"),"N/A", IF(AND(Screening!$J$18="No",AA193="Ex"),"N/A", IF(AND(Screening!$J$19="No",AB193="Ex"),"N/A", IF(AND(Screening!$J$20="No",AC193="Ex"),"N/A", IF(AND(Screening!$J$21="No",AD193="Ex"),"N/A", IF(AND(Screening!$J$23="No",AE193="Ex"),"N/A", IF(AND(Screening!$J$7="No",AF193="Ex"),"N/A", IF(AND(Screening!$J$6="No",AI193="Ex"),"N/A", IF(AND(Screening!$J$6="Yes",AG193="Ex"),"N/A", IF(AND(Screening!$J$25="Yes",AH193="Ex"),"N/A",  IF(AND(Screening!$J$5="Yes",AJ193="Ex"),"N/A","Inc")))))))))))))))))))</f>
        <v>Inc</v>
      </c>
      <c r="C193" s="43">
        <v>190</v>
      </c>
      <c r="D193" s="44" t="s">
        <v>578</v>
      </c>
      <c r="E193" s="47" t="s">
        <v>579</v>
      </c>
      <c r="F193" s="46" t="s">
        <v>575</v>
      </c>
      <c r="G193" s="1" t="str">
        <f t="shared" si="4"/>
        <v>Applicable</v>
      </c>
      <c r="H193" s="120"/>
      <c r="I193" s="120"/>
      <c r="J193" s="120"/>
      <c r="K193" s="120"/>
      <c r="L193" t="str">
        <f t="shared" si="5"/>
        <v>PAR</v>
      </c>
      <c r="AG193" t="s">
        <v>150</v>
      </c>
      <c r="AJ193" t="s">
        <v>150</v>
      </c>
    </row>
    <row r="194" spans="1:36" ht="57.75" customHeight="1" x14ac:dyDescent="0.25">
      <c r="A194" s="43" t="s">
        <v>75</v>
      </c>
      <c r="B194" s="44" t="str">
        <f>IF(E194="reserved","N/A",IF(AND(Screening!$J$10="No",S194="Ex"),"N/A",IF(AND(Screening!$J$11="No",T194="Ex"),"N/A",IF(AND(Screening!$J$12="No",U194="Ex"),"N/A",IF(AND(Screening!$J$13="No",V194="Ex"),"N/A",IF(AND(Screening!$J$14="No",W194="Ex"),"N/A", IF(AND(Screening!$J$15="No",X194="Ex"),"N/A", IF(AND(Screening!$J$16="No",Y194="Ex"),"N/A", IF(AND(Screening!$J$17="No",Z194="Ex"),"N/A", IF(AND(Screening!$J$18="No",AA194="Ex"),"N/A", IF(AND(Screening!$J$19="No",AB194="Ex"),"N/A", IF(AND(Screening!$J$20="No",AC194="Ex"),"N/A", IF(AND(Screening!$J$21="No",AD194="Ex"),"N/A", IF(AND(Screening!$J$23="No",AE194="Ex"),"N/A", IF(AND(Screening!$J$7="No",AF194="Ex"),"N/A", IF(AND(Screening!$J$6="No",AI194="Ex"),"N/A", IF(AND(Screening!$J$6="Yes",AG194="Ex"),"N/A", IF(AND(Screening!$J$25="Yes",AH194="Ex"),"N/A",  IF(AND(Screening!$J$5="Yes",AJ194="Ex"),"N/A","Inc")))))))))))))))))))</f>
        <v>Inc</v>
      </c>
      <c r="C194" s="43">
        <v>191</v>
      </c>
      <c r="D194" s="44" t="s">
        <v>580</v>
      </c>
      <c r="E194" s="47" t="s">
        <v>581</v>
      </c>
      <c r="F194" s="46" t="s">
        <v>582</v>
      </c>
      <c r="G194" s="1" t="str">
        <f t="shared" si="4"/>
        <v>Applicable</v>
      </c>
      <c r="H194" s="120"/>
      <c r="I194" s="120"/>
      <c r="J194" s="120"/>
      <c r="K194" s="120"/>
      <c r="L194" t="str">
        <f t="shared" si="5"/>
        <v>PAR</v>
      </c>
      <c r="AG194" t="s">
        <v>150</v>
      </c>
      <c r="AJ194" t="s">
        <v>150</v>
      </c>
    </row>
    <row r="195" spans="1:36" ht="57.75" customHeight="1" x14ac:dyDescent="0.25">
      <c r="A195" s="43" t="s">
        <v>75</v>
      </c>
      <c r="B195" s="44" t="str">
        <f>IF(E195="reserved","N/A",IF(AND(Screening!$J$10="No",S195="Ex"),"N/A",IF(AND(Screening!$J$11="No",T195="Ex"),"N/A",IF(AND(Screening!$J$12="No",U195="Ex"),"N/A",IF(AND(Screening!$J$13="No",V195="Ex"),"N/A",IF(AND(Screening!$J$14="No",W195="Ex"),"N/A", IF(AND(Screening!$J$15="No",X195="Ex"),"N/A", IF(AND(Screening!$J$16="No",Y195="Ex"),"N/A", IF(AND(Screening!$J$17="No",Z195="Ex"),"N/A", IF(AND(Screening!$J$18="No",AA195="Ex"),"N/A", IF(AND(Screening!$J$19="No",AB195="Ex"),"N/A", IF(AND(Screening!$J$20="No",AC195="Ex"),"N/A", IF(AND(Screening!$J$21="No",AD195="Ex"),"N/A", IF(AND(Screening!$J$23="No",AE195="Ex"),"N/A", IF(AND(Screening!$J$7="No",AF195="Ex"),"N/A", IF(AND(Screening!$J$6="No",AI195="Ex"),"N/A", IF(AND(Screening!$J$6="Yes",AG195="Ex"),"N/A", IF(AND(Screening!$J$25="Yes",AH195="Ex"),"N/A",  IF(AND(Screening!$J$5="Yes",AJ195="Ex"),"N/A","Inc")))))))))))))))))))</f>
        <v>Inc</v>
      </c>
      <c r="C195" s="43">
        <v>192</v>
      </c>
      <c r="D195" s="44" t="s">
        <v>583</v>
      </c>
      <c r="E195" s="47" t="s">
        <v>584</v>
      </c>
      <c r="F195" s="46" t="s">
        <v>575</v>
      </c>
      <c r="G195" s="1" t="str">
        <f t="shared" si="4"/>
        <v>Applicable</v>
      </c>
      <c r="H195" s="120"/>
      <c r="I195" s="120"/>
      <c r="J195" s="120"/>
      <c r="K195" s="120"/>
      <c r="L195" t="str">
        <f t="shared" si="5"/>
        <v>PAR</v>
      </c>
      <c r="AG195" t="s">
        <v>150</v>
      </c>
      <c r="AJ195" t="s">
        <v>150</v>
      </c>
    </row>
    <row r="196" spans="1:36" ht="57.75" customHeight="1" x14ac:dyDescent="0.25">
      <c r="A196" s="43" t="s">
        <v>75</v>
      </c>
      <c r="B196" s="44" t="str">
        <f>IF(E196="reserved","N/A",IF(AND(Screening!$J$10="No",S196="Ex"),"N/A",IF(AND(Screening!$J$11="No",T196="Ex"),"N/A",IF(AND(Screening!$J$12="No",U196="Ex"),"N/A",IF(AND(Screening!$J$13="No",V196="Ex"),"N/A",IF(AND(Screening!$J$14="No",W196="Ex"),"N/A", IF(AND(Screening!$J$15="No",X196="Ex"),"N/A", IF(AND(Screening!$J$16="No",Y196="Ex"),"N/A", IF(AND(Screening!$J$17="No",Z196="Ex"),"N/A", IF(AND(Screening!$J$18="No",AA196="Ex"),"N/A", IF(AND(Screening!$J$19="No",AB196="Ex"),"N/A", IF(AND(Screening!$J$20="No",AC196="Ex"),"N/A", IF(AND(Screening!$J$21="No",AD196="Ex"),"N/A", IF(AND(Screening!$J$23="No",AE196="Ex"),"N/A", IF(AND(Screening!$J$7="No",AF196="Ex"),"N/A", IF(AND(Screening!$J$6="No",AI196="Ex"),"N/A", IF(AND(Screening!$J$6="Yes",AG196="Ex"),"N/A", IF(AND(Screening!$J$25="Yes",AH196="Ex"),"N/A",  IF(AND(Screening!$J$5="Yes",AJ196="Ex"),"N/A","Inc")))))))))))))))))))</f>
        <v>Inc</v>
      </c>
      <c r="C196" s="43">
        <v>193</v>
      </c>
      <c r="D196" s="44" t="s">
        <v>585</v>
      </c>
      <c r="E196" s="47" t="s">
        <v>586</v>
      </c>
      <c r="F196" s="46" t="s">
        <v>575</v>
      </c>
      <c r="G196" s="1" t="str">
        <f t="shared" si="4"/>
        <v>Applicable</v>
      </c>
      <c r="H196" s="120"/>
      <c r="I196" s="120"/>
      <c r="J196" s="120"/>
      <c r="K196" s="120"/>
      <c r="L196" t="str">
        <f t="shared" si="5"/>
        <v>PAR</v>
      </c>
      <c r="AG196" t="s">
        <v>150</v>
      </c>
      <c r="AJ196" t="s">
        <v>150</v>
      </c>
    </row>
    <row r="197" spans="1:36" ht="57.75" customHeight="1" x14ac:dyDescent="0.25">
      <c r="A197" s="43" t="s">
        <v>75</v>
      </c>
      <c r="B197" s="44" t="str">
        <f>IF(E197="reserved","N/A",IF(AND(Screening!$J$10="No",S197="Ex"),"N/A",IF(AND(Screening!$J$11="No",T197="Ex"),"N/A",IF(AND(Screening!$J$12="No",U197="Ex"),"N/A",IF(AND(Screening!$J$13="No",V197="Ex"),"N/A",IF(AND(Screening!$J$14="No",W197="Ex"),"N/A", IF(AND(Screening!$J$15="No",X197="Ex"),"N/A", IF(AND(Screening!$J$16="No",Y197="Ex"),"N/A", IF(AND(Screening!$J$17="No",Z197="Ex"),"N/A", IF(AND(Screening!$J$18="No",AA197="Ex"),"N/A", IF(AND(Screening!$J$19="No",AB197="Ex"),"N/A", IF(AND(Screening!$J$20="No",AC197="Ex"),"N/A", IF(AND(Screening!$J$21="No",AD197="Ex"),"N/A", IF(AND(Screening!$J$23="No",AE197="Ex"),"N/A", IF(AND(Screening!$J$7="No",AF197="Ex"),"N/A", IF(AND(Screening!$J$6="No",AI197="Ex"),"N/A", IF(AND(Screening!$J$6="Yes",AG197="Ex"),"N/A", IF(AND(Screening!$J$25="Yes",AH197="Ex"),"N/A",  IF(AND(Screening!$J$5="Yes",AJ197="Ex"),"N/A","Inc")))))))))))))))))))</f>
        <v>Inc</v>
      </c>
      <c r="C197" s="43">
        <v>194</v>
      </c>
      <c r="D197" s="44" t="s">
        <v>587</v>
      </c>
      <c r="E197" s="47" t="s">
        <v>588</v>
      </c>
      <c r="F197" s="46" t="s">
        <v>575</v>
      </c>
      <c r="G197" s="1" t="str">
        <f t="shared" ref="G197:G260" si="6">IF($B197="Inc","Applicable","N/A")</f>
        <v>Applicable</v>
      </c>
      <c r="H197" s="120"/>
      <c r="I197" s="120"/>
      <c r="J197" s="120"/>
      <c r="K197" s="120"/>
      <c r="L197" t="str">
        <f t="shared" ref="L197:L260" si="7">IF($A197="Yes","PAR","")</f>
        <v>PAR</v>
      </c>
      <c r="AG197" t="s">
        <v>150</v>
      </c>
      <c r="AJ197" t="s">
        <v>150</v>
      </c>
    </row>
    <row r="198" spans="1:36" ht="57.75" customHeight="1" x14ac:dyDescent="0.25">
      <c r="A198" s="43" t="s">
        <v>75</v>
      </c>
      <c r="B198" s="44" t="str">
        <f>IF(E198="reserved","N/A",IF(AND(Screening!$J$10="No",S198="Ex"),"N/A",IF(AND(Screening!$J$11="No",T198="Ex"),"N/A",IF(AND(Screening!$J$12="No",U198="Ex"),"N/A",IF(AND(Screening!$J$13="No",V198="Ex"),"N/A",IF(AND(Screening!$J$14="No",W198="Ex"),"N/A", IF(AND(Screening!$J$15="No",X198="Ex"),"N/A", IF(AND(Screening!$J$16="No",Y198="Ex"),"N/A", IF(AND(Screening!$J$17="No",Z198="Ex"),"N/A", IF(AND(Screening!$J$18="No",AA198="Ex"),"N/A", IF(AND(Screening!$J$19="No",AB198="Ex"),"N/A", IF(AND(Screening!$J$20="No",AC198="Ex"),"N/A", IF(AND(Screening!$J$21="No",AD198="Ex"),"N/A", IF(AND(Screening!$J$23="No",AE198="Ex"),"N/A", IF(AND(Screening!$J$7="No",AF198="Ex"),"N/A", IF(AND(Screening!$J$6="No",AI198="Ex"),"N/A", IF(AND(Screening!$J$6="Yes",AG198="Ex"),"N/A", IF(AND(Screening!$J$25="Yes",AH198="Ex"),"N/A",  IF(AND(Screening!$J$5="Yes",AJ198="Ex"),"N/A","Inc")))))))))))))))))))</f>
        <v>Inc</v>
      </c>
      <c r="C198" s="43">
        <v>195</v>
      </c>
      <c r="D198" s="44" t="s">
        <v>589</v>
      </c>
      <c r="E198" s="47" t="s">
        <v>590</v>
      </c>
      <c r="F198" s="46" t="s">
        <v>591</v>
      </c>
      <c r="G198" s="1" t="str">
        <f t="shared" si="6"/>
        <v>Applicable</v>
      </c>
      <c r="H198" s="120"/>
      <c r="I198" s="120"/>
      <c r="J198" s="120"/>
      <c r="K198" s="120"/>
      <c r="L198" t="str">
        <f t="shared" si="7"/>
        <v>PAR</v>
      </c>
      <c r="AG198" t="s">
        <v>150</v>
      </c>
      <c r="AJ198" t="s">
        <v>150</v>
      </c>
    </row>
    <row r="199" spans="1:36" ht="57.75" customHeight="1" x14ac:dyDescent="0.25">
      <c r="A199" s="43" t="s">
        <v>75</v>
      </c>
      <c r="B199" s="44" t="str">
        <f>IF(E199="reserved","N/A",IF(AND(Screening!$J$10="No",S199="Ex"),"N/A",IF(AND(Screening!$J$11="No",T199="Ex"),"N/A",IF(AND(Screening!$J$12="No",U199="Ex"),"N/A",IF(AND(Screening!$J$13="No",V199="Ex"),"N/A",IF(AND(Screening!$J$14="No",W199="Ex"),"N/A", IF(AND(Screening!$J$15="No",X199="Ex"),"N/A", IF(AND(Screening!$J$16="No",Y199="Ex"),"N/A", IF(AND(Screening!$J$17="No",Z199="Ex"),"N/A", IF(AND(Screening!$J$18="No",AA199="Ex"),"N/A", IF(AND(Screening!$J$19="No",AB199="Ex"),"N/A", IF(AND(Screening!$J$20="No",AC199="Ex"),"N/A", IF(AND(Screening!$J$21="No",AD199="Ex"),"N/A", IF(AND(Screening!$J$23="No",AE199="Ex"),"N/A", IF(AND(Screening!$J$7="No",AF199="Ex"),"N/A", IF(AND(Screening!$J$6="No",AI199="Ex"),"N/A", IF(AND(Screening!$J$6="Yes",AG199="Ex"),"N/A", IF(AND(Screening!$J$25="Yes",AH199="Ex"),"N/A",  IF(AND(Screening!$J$5="Yes",AJ199="Ex"),"N/A","Inc")))))))))))))))))))</f>
        <v>Inc</v>
      </c>
      <c r="C199" s="43">
        <v>196</v>
      </c>
      <c r="D199" s="44" t="s">
        <v>592</v>
      </c>
      <c r="E199" s="47" t="s">
        <v>593</v>
      </c>
      <c r="F199" s="46" t="s">
        <v>594</v>
      </c>
      <c r="G199" s="1" t="str">
        <f t="shared" si="6"/>
        <v>Applicable</v>
      </c>
      <c r="H199" s="120"/>
      <c r="I199" s="120"/>
      <c r="J199" s="120"/>
      <c r="K199" s="120"/>
      <c r="L199" t="str">
        <f t="shared" si="7"/>
        <v>PAR</v>
      </c>
      <c r="AG199" t="s">
        <v>150</v>
      </c>
      <c r="AJ199" t="s">
        <v>150</v>
      </c>
    </row>
    <row r="200" spans="1:36" ht="57.75" customHeight="1" x14ac:dyDescent="0.25">
      <c r="A200" s="43" t="s">
        <v>75</v>
      </c>
      <c r="B200" s="44" t="str">
        <f>IF(E200="reserved","N/A",IF(AND(Screening!$J$10="No",S200="Ex"),"N/A",IF(AND(Screening!$J$11="No",T200="Ex"),"N/A",IF(AND(Screening!$J$12="No",U200="Ex"),"N/A",IF(AND(Screening!$J$13="No",V200="Ex"),"N/A",IF(AND(Screening!$J$14="No",W200="Ex"),"N/A", IF(AND(Screening!$J$15="No",X200="Ex"),"N/A", IF(AND(Screening!$J$16="No",Y200="Ex"),"N/A", IF(AND(Screening!$J$17="No",Z200="Ex"),"N/A", IF(AND(Screening!$J$18="No",AA200="Ex"),"N/A", IF(AND(Screening!$J$19="No",AB200="Ex"),"N/A", IF(AND(Screening!$J$20="No",AC200="Ex"),"N/A", IF(AND(Screening!$J$21="No",AD200="Ex"),"N/A", IF(AND(Screening!$J$23="No",AE200="Ex"),"N/A", IF(AND(Screening!$J$7="No",AF200="Ex"),"N/A", IF(AND(Screening!$J$6="No",AI200="Ex"),"N/A", IF(AND(Screening!$J$6="Yes",AG200="Ex"),"N/A", IF(AND(Screening!$J$25="Yes",AH200="Ex"),"N/A",  IF(AND(Screening!$J$5="Yes",AJ200="Ex"),"N/A","Inc")))))))))))))))))))</f>
        <v>Inc</v>
      </c>
      <c r="C200" s="43">
        <v>197</v>
      </c>
      <c r="D200" s="44" t="s">
        <v>595</v>
      </c>
      <c r="E200" s="47" t="s">
        <v>596</v>
      </c>
      <c r="F200" s="46" t="s">
        <v>597</v>
      </c>
      <c r="G200" s="1" t="str">
        <f t="shared" si="6"/>
        <v>Applicable</v>
      </c>
      <c r="H200" s="120"/>
      <c r="I200" s="120"/>
      <c r="J200" s="120"/>
      <c r="K200" s="120"/>
      <c r="L200" t="str">
        <f t="shared" si="7"/>
        <v>PAR</v>
      </c>
      <c r="AG200" t="s">
        <v>150</v>
      </c>
      <c r="AJ200" t="s">
        <v>150</v>
      </c>
    </row>
    <row r="201" spans="1:36" ht="57.75" customHeight="1" x14ac:dyDescent="0.25">
      <c r="A201" s="43" t="s">
        <v>75</v>
      </c>
      <c r="B201" s="44" t="str">
        <f>IF(E201="reserved","N/A",IF(AND(Screening!$J$10="No",S201="Ex"),"N/A",IF(AND(Screening!$J$11="No",T201="Ex"),"N/A",IF(AND(Screening!$J$12="No",U201="Ex"),"N/A",IF(AND(Screening!$J$13="No",V201="Ex"),"N/A",IF(AND(Screening!$J$14="No",W201="Ex"),"N/A", IF(AND(Screening!$J$15="No",X201="Ex"),"N/A", IF(AND(Screening!$J$16="No",Y201="Ex"),"N/A", IF(AND(Screening!$J$17="No",Z201="Ex"),"N/A", IF(AND(Screening!$J$18="No",AA201="Ex"),"N/A", IF(AND(Screening!$J$19="No",AB201="Ex"),"N/A", IF(AND(Screening!$J$20="No",AC201="Ex"),"N/A", IF(AND(Screening!$J$21="No",AD201="Ex"),"N/A", IF(AND(Screening!$J$23="No",AE201="Ex"),"N/A", IF(AND(Screening!$J$7="No",AF201="Ex"),"N/A", IF(AND(Screening!$J$6="No",AI201="Ex"),"N/A", IF(AND(Screening!$J$6="Yes",AG201="Ex"),"N/A", IF(AND(Screening!$J$25="Yes",AH201="Ex"),"N/A",  IF(AND(Screening!$J$5="Yes",AJ201="Ex"),"N/A","Inc")))))))))))))))))))</f>
        <v>Inc</v>
      </c>
      <c r="C201" s="43">
        <v>198</v>
      </c>
      <c r="D201" s="44" t="s">
        <v>598</v>
      </c>
      <c r="E201" s="47" t="s">
        <v>599</v>
      </c>
      <c r="F201" s="46" t="s">
        <v>597</v>
      </c>
      <c r="G201" s="1" t="str">
        <f t="shared" si="6"/>
        <v>Applicable</v>
      </c>
      <c r="H201" s="120"/>
      <c r="I201" s="120"/>
      <c r="J201" s="120"/>
      <c r="K201" s="120"/>
      <c r="L201" t="str">
        <f t="shared" si="7"/>
        <v>PAR</v>
      </c>
      <c r="AG201" t="s">
        <v>150</v>
      </c>
      <c r="AJ201" t="s">
        <v>150</v>
      </c>
    </row>
    <row r="202" spans="1:36" ht="57.75" customHeight="1" x14ac:dyDescent="0.25">
      <c r="A202" s="43" t="s">
        <v>75</v>
      </c>
      <c r="B202" s="44" t="str">
        <f>IF(E202="reserved","N/A",IF(AND(Screening!$J$10="No",S202="Ex"),"N/A",IF(AND(Screening!$J$11="No",T202="Ex"),"N/A",IF(AND(Screening!$J$12="No",U202="Ex"),"N/A",IF(AND(Screening!$J$13="No",V202="Ex"),"N/A",IF(AND(Screening!$J$14="No",W202="Ex"),"N/A", IF(AND(Screening!$J$15="No",X202="Ex"),"N/A", IF(AND(Screening!$J$16="No",Y202="Ex"),"N/A", IF(AND(Screening!$J$17="No",Z202="Ex"),"N/A", IF(AND(Screening!$J$18="No",AA202="Ex"),"N/A", IF(AND(Screening!$J$19="No",AB202="Ex"),"N/A", IF(AND(Screening!$J$20="No",AC202="Ex"),"N/A", IF(AND(Screening!$J$21="No",AD202="Ex"),"N/A", IF(AND(Screening!$J$23="No",AE202="Ex"),"N/A", IF(AND(Screening!$J$7="No",AF202="Ex"),"N/A", IF(AND(Screening!$J$6="No",AI202="Ex"),"N/A", IF(AND(Screening!$J$6="Yes",AG202="Ex"),"N/A", IF(AND(Screening!$J$25="Yes",AH202="Ex"),"N/A",  IF(AND(Screening!$J$5="Yes",AJ202="Ex"),"N/A","Inc")))))))))))))))))))</f>
        <v>Inc</v>
      </c>
      <c r="C202" s="43">
        <v>199</v>
      </c>
      <c r="D202" s="44" t="s">
        <v>600</v>
      </c>
      <c r="E202" s="47" t="s">
        <v>601</v>
      </c>
      <c r="F202" s="46" t="s">
        <v>602</v>
      </c>
      <c r="G202" s="1" t="str">
        <f t="shared" si="6"/>
        <v>Applicable</v>
      </c>
      <c r="H202" s="120"/>
      <c r="I202" s="120"/>
      <c r="J202" s="120"/>
      <c r="K202" s="120"/>
      <c r="L202" t="str">
        <f t="shared" si="7"/>
        <v>PAR</v>
      </c>
      <c r="AG202" t="s">
        <v>150</v>
      </c>
      <c r="AJ202" t="s">
        <v>150</v>
      </c>
    </row>
    <row r="203" spans="1:36" ht="57.75" customHeight="1" x14ac:dyDescent="0.25">
      <c r="A203" s="43" t="s">
        <v>75</v>
      </c>
      <c r="B203" s="44" t="str">
        <f>IF(E203="reserved","N/A",IF(AND(Screening!$J$10="No",S203="Ex"),"N/A",IF(AND(Screening!$J$11="No",T203="Ex"),"N/A",IF(AND(Screening!$J$12="No",U203="Ex"),"N/A",IF(AND(Screening!$J$13="No",V203="Ex"),"N/A",IF(AND(Screening!$J$14="No",W203="Ex"),"N/A", IF(AND(Screening!$J$15="No",X203="Ex"),"N/A", IF(AND(Screening!$J$16="No",Y203="Ex"),"N/A", IF(AND(Screening!$J$17="No",Z203="Ex"),"N/A", IF(AND(Screening!$J$18="No",AA203="Ex"),"N/A", IF(AND(Screening!$J$19="No",AB203="Ex"),"N/A", IF(AND(Screening!$J$20="No",AC203="Ex"),"N/A", IF(AND(Screening!$J$21="No",AD203="Ex"),"N/A", IF(AND(Screening!$J$23="No",AE203="Ex"),"N/A", IF(AND(Screening!$J$7="No",AF203="Ex"),"N/A", IF(AND(Screening!$J$6="No",AI203="Ex"),"N/A", IF(AND(Screening!$J$6="Yes",AG203="Ex"),"N/A", IF(AND(Screening!$J$25="Yes",AH203="Ex"),"N/A",  IF(AND(Screening!$J$5="Yes",AJ203="Ex"),"N/A","Inc")))))))))))))))))))</f>
        <v>Inc</v>
      </c>
      <c r="C203" s="43">
        <v>200</v>
      </c>
      <c r="D203" s="44" t="s">
        <v>603</v>
      </c>
      <c r="E203" s="47" t="s">
        <v>604</v>
      </c>
      <c r="F203" s="46" t="s">
        <v>597</v>
      </c>
      <c r="G203" s="1" t="str">
        <f t="shared" si="6"/>
        <v>Applicable</v>
      </c>
      <c r="H203" s="120"/>
      <c r="I203" s="120"/>
      <c r="J203" s="120"/>
      <c r="K203" s="120"/>
      <c r="L203" t="str">
        <f t="shared" si="7"/>
        <v>PAR</v>
      </c>
      <c r="AG203" t="s">
        <v>150</v>
      </c>
      <c r="AJ203" t="s">
        <v>150</v>
      </c>
    </row>
    <row r="204" spans="1:36" ht="57.75" customHeight="1" x14ac:dyDescent="0.25">
      <c r="A204" s="43" t="s">
        <v>75</v>
      </c>
      <c r="B204" s="44" t="str">
        <f>IF(E204="reserved","N/A",IF(AND(Screening!$J$10="No",S204="Ex"),"N/A",IF(AND(Screening!$J$11="No",T204="Ex"),"N/A",IF(AND(Screening!$J$12="No",U204="Ex"),"N/A",IF(AND(Screening!$J$13="No",V204="Ex"),"N/A",IF(AND(Screening!$J$14="No",W204="Ex"),"N/A", IF(AND(Screening!$J$15="No",X204="Ex"),"N/A", IF(AND(Screening!$J$16="No",Y204="Ex"),"N/A", IF(AND(Screening!$J$17="No",Z204="Ex"),"N/A", IF(AND(Screening!$J$18="No",AA204="Ex"),"N/A", IF(AND(Screening!$J$19="No",AB204="Ex"),"N/A", IF(AND(Screening!$J$20="No",AC204="Ex"),"N/A", IF(AND(Screening!$J$21="No",AD204="Ex"),"N/A", IF(AND(Screening!$J$23="No",AE204="Ex"),"N/A", IF(AND(Screening!$J$7="No",AF204="Ex"),"N/A", IF(AND(Screening!$J$6="No",AI204="Ex"),"N/A", IF(AND(Screening!$J$6="Yes",AG204="Ex"),"N/A", IF(AND(Screening!$J$25="Yes",AH204="Ex"),"N/A",  IF(AND(Screening!$J$5="Yes",AJ204="Ex"),"N/A","Inc")))))))))))))))))))</f>
        <v>Inc</v>
      </c>
      <c r="C204" s="43">
        <v>201</v>
      </c>
      <c r="D204" s="44" t="s">
        <v>605</v>
      </c>
      <c r="E204" s="47" t="s">
        <v>606</v>
      </c>
      <c r="F204" s="46" t="s">
        <v>607</v>
      </c>
      <c r="G204" s="1" t="str">
        <f t="shared" si="6"/>
        <v>Applicable</v>
      </c>
      <c r="H204" s="120"/>
      <c r="I204" s="120"/>
      <c r="J204" s="120"/>
      <c r="K204" s="120"/>
      <c r="L204" t="str">
        <f t="shared" si="7"/>
        <v>PAR</v>
      </c>
      <c r="AG204" t="s">
        <v>150</v>
      </c>
      <c r="AJ204" t="s">
        <v>150</v>
      </c>
    </row>
    <row r="205" spans="1:36" ht="57.75" customHeight="1" x14ac:dyDescent="0.25">
      <c r="A205" s="43" t="s">
        <v>75</v>
      </c>
      <c r="B205" s="44" t="str">
        <f>IF(E205="reserved","N/A",IF(AND(Screening!$J$10="No",S205="Ex"),"N/A",IF(AND(Screening!$J$11="No",T205="Ex"),"N/A",IF(AND(Screening!$J$12="No",U205="Ex"),"N/A",IF(AND(Screening!$J$13="No",V205="Ex"),"N/A",IF(AND(Screening!$J$14="No",W205="Ex"),"N/A", IF(AND(Screening!$J$15="No",X205="Ex"),"N/A", IF(AND(Screening!$J$16="No",Y205="Ex"),"N/A", IF(AND(Screening!$J$17="No",Z205="Ex"),"N/A", IF(AND(Screening!$J$18="No",AA205="Ex"),"N/A", IF(AND(Screening!$J$19="No",AB205="Ex"),"N/A", IF(AND(Screening!$J$20="No",AC205="Ex"),"N/A", IF(AND(Screening!$J$21="No",AD205="Ex"),"N/A", IF(AND(Screening!$J$23="No",AE205="Ex"),"N/A", IF(AND(Screening!$J$7="No",AF205="Ex"),"N/A", IF(AND(Screening!$J$6="No",AI205="Ex"),"N/A", IF(AND(Screening!$J$6="Yes",AG205="Ex"),"N/A", IF(AND(Screening!$J$25="Yes",AH205="Ex"),"N/A",  IF(AND(Screening!$J$5="Yes",AJ205="Ex"),"N/A","Inc")))))))))))))))))))</f>
        <v>Inc</v>
      </c>
      <c r="C205" s="43">
        <v>202</v>
      </c>
      <c r="D205" s="44" t="s">
        <v>608</v>
      </c>
      <c r="E205" s="47" t="s">
        <v>609</v>
      </c>
      <c r="F205" s="46" t="s">
        <v>610</v>
      </c>
      <c r="G205" s="1" t="str">
        <f t="shared" si="6"/>
        <v>Applicable</v>
      </c>
      <c r="H205" s="120"/>
      <c r="I205" s="120"/>
      <c r="J205" s="120"/>
      <c r="K205" s="120"/>
      <c r="L205" t="str">
        <f t="shared" si="7"/>
        <v>PAR</v>
      </c>
      <c r="AG205" t="s">
        <v>150</v>
      </c>
      <c r="AJ205" t="s">
        <v>150</v>
      </c>
    </row>
    <row r="206" spans="1:36" ht="57.75" customHeight="1" x14ac:dyDescent="0.25">
      <c r="A206" s="43" t="s">
        <v>75</v>
      </c>
      <c r="B206" s="44" t="str">
        <f>IF(E206="reserved","N/A",IF(AND(Screening!$J$10="No",S206="Ex"),"N/A",IF(AND(Screening!$J$11="No",T206="Ex"),"N/A",IF(AND(Screening!$J$12="No",U206="Ex"),"N/A",IF(AND(Screening!$J$13="No",V206="Ex"),"N/A",IF(AND(Screening!$J$14="No",W206="Ex"),"N/A", IF(AND(Screening!$J$15="No",X206="Ex"),"N/A", IF(AND(Screening!$J$16="No",Y206="Ex"),"N/A", IF(AND(Screening!$J$17="No",Z206="Ex"),"N/A", IF(AND(Screening!$J$18="No",AA206="Ex"),"N/A", IF(AND(Screening!$J$19="No",AB206="Ex"),"N/A", IF(AND(Screening!$J$20="No",AC206="Ex"),"N/A", IF(AND(Screening!$J$21="No",AD206="Ex"),"N/A", IF(AND(Screening!$J$23="No",AE206="Ex"),"N/A", IF(AND(Screening!$J$7="No",AF206="Ex"),"N/A", IF(AND(Screening!$J$6="No",AI206="Ex"),"N/A", IF(AND(Screening!$J$6="Yes",AG206="Ex"),"N/A", IF(AND(Screening!$J$25="Yes",AH206="Ex"),"N/A",  IF(AND(Screening!$J$5="Yes",AJ206="Ex"),"N/A","Inc")))))))))))))))))))</f>
        <v>Inc</v>
      </c>
      <c r="C206" s="43">
        <v>203</v>
      </c>
      <c r="D206" s="44" t="s">
        <v>611</v>
      </c>
      <c r="E206" s="47" t="s">
        <v>612</v>
      </c>
      <c r="F206" s="46">
        <v>264.33999999999997</v>
      </c>
      <c r="G206" s="1" t="str">
        <f t="shared" si="6"/>
        <v>Applicable</v>
      </c>
      <c r="H206" s="120"/>
      <c r="I206" s="120"/>
      <c r="J206" s="120"/>
      <c r="K206" s="120"/>
      <c r="L206" t="str">
        <f t="shared" si="7"/>
        <v>PAR</v>
      </c>
      <c r="AG206" t="s">
        <v>150</v>
      </c>
      <c r="AJ206" t="s">
        <v>150</v>
      </c>
    </row>
    <row r="207" spans="1:36" ht="57.75" customHeight="1" x14ac:dyDescent="0.25">
      <c r="A207" s="43" t="s">
        <v>75</v>
      </c>
      <c r="B207" s="44" t="str">
        <f>IF(E207="reserved","N/A",IF(AND(Screening!$J$10="No",S207="Ex"),"N/A",IF(AND(Screening!$J$11="No",T207="Ex"),"N/A",IF(AND(Screening!$J$12="No",U207="Ex"),"N/A",IF(AND(Screening!$J$13="No",V207="Ex"),"N/A",IF(AND(Screening!$J$14="No",W207="Ex"),"N/A", IF(AND(Screening!$J$15="No",X207="Ex"),"N/A", IF(AND(Screening!$J$16="No",Y207="Ex"),"N/A", IF(AND(Screening!$J$17="No",Z207="Ex"),"N/A", IF(AND(Screening!$J$18="No",AA207="Ex"),"N/A", IF(AND(Screening!$J$19="No",AB207="Ex"),"N/A", IF(AND(Screening!$J$20="No",AC207="Ex"),"N/A", IF(AND(Screening!$J$21="No",AD207="Ex"),"N/A", IF(AND(Screening!$J$23="No",AE207="Ex"),"N/A", IF(AND(Screening!$J$7="No",AF207="Ex"),"N/A", IF(AND(Screening!$J$6="No",AI207="Ex"),"N/A", IF(AND(Screening!$J$6="Yes",AG207="Ex"),"N/A", IF(AND(Screening!$J$25="Yes",AH207="Ex"),"N/A",  IF(AND(Screening!$J$5="Yes",AJ207="Ex"),"N/A","Inc")))))))))))))))))))</f>
        <v>Inc</v>
      </c>
      <c r="C207" s="43">
        <v>204</v>
      </c>
      <c r="D207" s="44" t="s">
        <v>613</v>
      </c>
      <c r="E207" s="47" t="s">
        <v>614</v>
      </c>
      <c r="F207" s="46" t="s">
        <v>615</v>
      </c>
      <c r="G207" s="1" t="str">
        <f t="shared" si="6"/>
        <v>Applicable</v>
      </c>
      <c r="H207" s="120"/>
      <c r="I207" s="120"/>
      <c r="J207" s="120"/>
      <c r="K207" s="120"/>
      <c r="L207" t="str">
        <f t="shared" si="7"/>
        <v>PAR</v>
      </c>
      <c r="AG207" t="s">
        <v>150</v>
      </c>
      <c r="AJ207" t="s">
        <v>150</v>
      </c>
    </row>
    <row r="208" spans="1:36" ht="57.75" customHeight="1" x14ac:dyDescent="0.25">
      <c r="A208" s="43" t="s">
        <v>75</v>
      </c>
      <c r="B208" s="44" t="str">
        <f>IF(E208="reserved","N/A",IF(AND(Screening!$J$10="No",S208="Ex"),"N/A",IF(AND(Screening!$J$11="No",T208="Ex"),"N/A",IF(AND(Screening!$J$12="No",U208="Ex"),"N/A",IF(AND(Screening!$J$13="No",V208="Ex"),"N/A",IF(AND(Screening!$J$14="No",W208="Ex"),"N/A", IF(AND(Screening!$J$15="No",X208="Ex"),"N/A", IF(AND(Screening!$J$16="No",Y208="Ex"),"N/A", IF(AND(Screening!$J$17="No",Z208="Ex"),"N/A", IF(AND(Screening!$J$18="No",AA208="Ex"),"N/A", IF(AND(Screening!$J$19="No",AB208="Ex"),"N/A", IF(AND(Screening!$J$20="No",AC208="Ex"),"N/A", IF(AND(Screening!$J$21="No",AD208="Ex"),"N/A", IF(AND(Screening!$J$23="No",AE208="Ex"),"N/A", IF(AND(Screening!$J$7="No",AF208="Ex"),"N/A", IF(AND(Screening!$J$6="No",AI208="Ex"),"N/A", IF(AND(Screening!$J$6="Yes",AG208="Ex"),"N/A", IF(AND(Screening!$J$25="Yes",AH208="Ex"),"N/A",  IF(AND(Screening!$J$5="Yes",AJ208="Ex"),"N/A","Inc")))))))))))))))))))</f>
        <v>Inc</v>
      </c>
      <c r="C208" s="43">
        <v>205</v>
      </c>
      <c r="D208" s="44" t="s">
        <v>616</v>
      </c>
      <c r="E208" s="45" t="s">
        <v>617</v>
      </c>
      <c r="F208" s="46" t="s">
        <v>618</v>
      </c>
      <c r="G208" s="1" t="str">
        <f t="shared" si="6"/>
        <v>Applicable</v>
      </c>
      <c r="H208" s="120"/>
      <c r="I208" s="120"/>
      <c r="J208" s="120"/>
      <c r="K208" s="120"/>
      <c r="L208" t="str">
        <f t="shared" si="7"/>
        <v>PAR</v>
      </c>
      <c r="AG208" t="s">
        <v>150</v>
      </c>
      <c r="AJ208" t="s">
        <v>150</v>
      </c>
    </row>
    <row r="209" spans="1:36" ht="57.75" customHeight="1" x14ac:dyDescent="0.25">
      <c r="A209" s="43"/>
      <c r="B209" s="44" t="str">
        <f>IF(E209="reserved","N/A",IF(AND(Screening!$J$10="No",S209="Ex"),"N/A",IF(AND(Screening!$J$11="No",T209="Ex"),"N/A",IF(AND(Screening!$J$12="No",U209="Ex"),"N/A",IF(AND(Screening!$J$13="No",V209="Ex"),"N/A",IF(AND(Screening!$J$14="No",W209="Ex"),"N/A", IF(AND(Screening!$J$15="No",X209="Ex"),"N/A", IF(AND(Screening!$J$16="No",Y209="Ex"),"N/A", IF(AND(Screening!$J$17="No",Z209="Ex"),"N/A", IF(AND(Screening!$J$18="No",AA209="Ex"),"N/A", IF(AND(Screening!$J$19="No",AB209="Ex"),"N/A", IF(AND(Screening!$J$20="No",AC209="Ex"),"N/A", IF(AND(Screening!$J$21="No",AD209="Ex"),"N/A", IF(AND(Screening!$J$23="No",AE209="Ex"),"N/A", IF(AND(Screening!$J$7="No",AF209="Ex"),"N/A", IF(AND(Screening!$J$6="No",AI209="Ex"),"N/A", IF(AND(Screening!$J$6="Yes",AG209="Ex"),"N/A", IF(AND(Screening!$J$25="Yes",AH209="Ex"),"N/A",  IF(AND(Screening!$J$5="Yes",AJ209="Ex"),"N/A","Inc")))))))))))))))))))</f>
        <v>N/A</v>
      </c>
      <c r="C209" s="95"/>
      <c r="D209" s="96"/>
      <c r="E209" s="97" t="s">
        <v>619</v>
      </c>
      <c r="F209" s="98"/>
      <c r="G209" s="1" t="str">
        <f t="shared" si="6"/>
        <v>N/A</v>
      </c>
      <c r="H209" s="120"/>
      <c r="I209" s="120"/>
      <c r="J209" s="120"/>
      <c r="K209" s="120"/>
      <c r="L209" t="str">
        <f t="shared" si="7"/>
        <v/>
      </c>
      <c r="AE209" t="s">
        <v>150</v>
      </c>
      <c r="AG209" t="s">
        <v>150</v>
      </c>
      <c r="AJ209" t="s">
        <v>150</v>
      </c>
    </row>
    <row r="210" spans="1:36" ht="57.75" customHeight="1" x14ac:dyDescent="0.25">
      <c r="A210" s="43"/>
      <c r="B210" s="44" t="str">
        <f>IF(E210="reserved","N/A",IF(AND(Screening!$J$10="No",S210="Ex"),"N/A",IF(AND(Screening!$J$11="No",T210="Ex"),"N/A",IF(AND(Screening!$J$12="No",U210="Ex"),"N/A",IF(AND(Screening!$J$13="No",V210="Ex"),"N/A",IF(AND(Screening!$J$14="No",W210="Ex"),"N/A", IF(AND(Screening!$J$15="No",X210="Ex"),"N/A", IF(AND(Screening!$J$16="No",Y210="Ex"),"N/A", IF(AND(Screening!$J$17="No",Z210="Ex"),"N/A", IF(AND(Screening!$J$18="No",AA210="Ex"),"N/A", IF(AND(Screening!$J$19="No",AB210="Ex"),"N/A", IF(AND(Screening!$J$20="No",AC210="Ex"),"N/A", IF(AND(Screening!$J$21="No",AD210="Ex"),"N/A", IF(AND(Screening!$J$23="No",AE210="Ex"),"N/A", IF(AND(Screening!$J$7="No",AF210="Ex"),"N/A", IF(AND(Screening!$J$6="No",AI210="Ex"),"N/A", IF(AND(Screening!$J$6="Yes",AG210="Ex"),"N/A", IF(AND(Screening!$J$25="Yes",AH210="Ex"),"N/A",  IF(AND(Screening!$J$5="Yes",AJ210="Ex"),"N/A","Inc")))))))))))))))))))</f>
        <v>N/A</v>
      </c>
      <c r="C210" s="48">
        <v>206</v>
      </c>
      <c r="D210" s="49" t="s">
        <v>620</v>
      </c>
      <c r="E210" s="50" t="s">
        <v>621</v>
      </c>
      <c r="F210" s="51"/>
      <c r="G210" s="1" t="str">
        <f t="shared" si="6"/>
        <v>N/A</v>
      </c>
      <c r="H210" s="120"/>
      <c r="I210" s="120"/>
      <c r="J210" s="120"/>
      <c r="K210" s="120"/>
      <c r="L210" t="str">
        <f t="shared" si="7"/>
        <v/>
      </c>
      <c r="AE210" t="s">
        <v>150</v>
      </c>
      <c r="AG210" t="s">
        <v>150</v>
      </c>
      <c r="AJ210" t="s">
        <v>150</v>
      </c>
    </row>
    <row r="211" spans="1:36" ht="57.75" customHeight="1" x14ac:dyDescent="0.25">
      <c r="A211" s="43"/>
      <c r="B211" s="44" t="str">
        <f>IF(E211="reserved","N/A",IF(AND(Screening!$J$10="No",S211="Ex"),"N/A",IF(AND(Screening!$J$11="No",T211="Ex"),"N/A",IF(AND(Screening!$J$12="No",U211="Ex"),"N/A",IF(AND(Screening!$J$13="No",V211="Ex"),"N/A",IF(AND(Screening!$J$14="No",W211="Ex"),"N/A", IF(AND(Screening!$J$15="No",X211="Ex"),"N/A", IF(AND(Screening!$J$16="No",Y211="Ex"),"N/A", IF(AND(Screening!$J$17="No",Z211="Ex"),"N/A", IF(AND(Screening!$J$18="No",AA211="Ex"),"N/A", IF(AND(Screening!$J$19="No",AB211="Ex"),"N/A", IF(AND(Screening!$J$20="No",AC211="Ex"),"N/A", IF(AND(Screening!$J$21="No",AD211="Ex"),"N/A", IF(AND(Screening!$J$23="No",AE211="Ex"),"N/A", IF(AND(Screening!$J$7="No",AF211="Ex"),"N/A", IF(AND(Screening!$J$6="No",AI211="Ex"),"N/A", IF(AND(Screening!$J$6="Yes",AG211="Ex"),"N/A", IF(AND(Screening!$J$25="Yes",AH211="Ex"),"N/A",  IF(AND(Screening!$J$5="Yes",AJ211="Ex"),"N/A","Inc")))))))))))))))))))</f>
        <v>N/A</v>
      </c>
      <c r="C211" s="48">
        <v>207</v>
      </c>
      <c r="D211" s="49" t="s">
        <v>622</v>
      </c>
      <c r="E211" s="50" t="s">
        <v>623</v>
      </c>
      <c r="F211" s="51" t="s">
        <v>624</v>
      </c>
      <c r="G211" s="1" t="str">
        <f t="shared" si="6"/>
        <v>N/A</v>
      </c>
      <c r="H211" s="120"/>
      <c r="I211" s="120"/>
      <c r="J211" s="120"/>
      <c r="K211" s="120"/>
      <c r="L211" t="str">
        <f t="shared" si="7"/>
        <v/>
      </c>
      <c r="AE211" t="s">
        <v>150</v>
      </c>
      <c r="AG211" t="s">
        <v>150</v>
      </c>
      <c r="AJ211" t="s">
        <v>150</v>
      </c>
    </row>
    <row r="212" spans="1:36" ht="57.75" customHeight="1" x14ac:dyDescent="0.25">
      <c r="A212" s="43"/>
      <c r="B212" s="44" t="str">
        <f>IF(E212="reserved","N/A",IF(AND(Screening!$J$10="No",S212="Ex"),"N/A",IF(AND(Screening!$J$11="No",T212="Ex"),"N/A",IF(AND(Screening!$J$12="No",U212="Ex"),"N/A",IF(AND(Screening!$J$13="No",V212="Ex"),"N/A",IF(AND(Screening!$J$14="No",W212="Ex"),"N/A", IF(AND(Screening!$J$15="No",X212="Ex"),"N/A", IF(AND(Screening!$J$16="No",Y212="Ex"),"N/A", IF(AND(Screening!$J$17="No",Z212="Ex"),"N/A", IF(AND(Screening!$J$18="No",AA212="Ex"),"N/A", IF(AND(Screening!$J$19="No",AB212="Ex"),"N/A", IF(AND(Screening!$J$20="No",AC212="Ex"),"N/A", IF(AND(Screening!$J$21="No",AD212="Ex"),"N/A", IF(AND(Screening!$J$23="No",AE212="Ex"),"N/A", IF(AND(Screening!$J$7="No",AF212="Ex"),"N/A", IF(AND(Screening!$J$6="No",AI212="Ex"),"N/A", IF(AND(Screening!$J$6="Yes",AG212="Ex"),"N/A", IF(AND(Screening!$J$25="Yes",AH212="Ex"),"N/A",  IF(AND(Screening!$J$5="Yes",AJ212="Ex"),"N/A","Inc")))))))))))))))))))</f>
        <v>N/A</v>
      </c>
      <c r="C212" s="48">
        <v>208</v>
      </c>
      <c r="D212" s="49" t="s">
        <v>625</v>
      </c>
      <c r="E212" s="50" t="s">
        <v>626</v>
      </c>
      <c r="F212" s="51" t="s">
        <v>627</v>
      </c>
      <c r="G212" s="1" t="str">
        <f t="shared" si="6"/>
        <v>N/A</v>
      </c>
      <c r="H212" s="120"/>
      <c r="I212" s="120"/>
      <c r="J212" s="120"/>
      <c r="K212" s="120"/>
      <c r="L212" t="str">
        <f t="shared" si="7"/>
        <v/>
      </c>
      <c r="AE212" t="s">
        <v>150</v>
      </c>
      <c r="AG212" t="s">
        <v>150</v>
      </c>
      <c r="AJ212" t="s">
        <v>150</v>
      </c>
    </row>
    <row r="213" spans="1:36" ht="57.75" customHeight="1" x14ac:dyDescent="0.25">
      <c r="A213" s="43"/>
      <c r="B213" s="44" t="str">
        <f>IF(E213="reserved","N/A",IF(AND(Screening!$J$10="No",S213="Ex"),"N/A",IF(AND(Screening!$J$11="No",T213="Ex"),"N/A",IF(AND(Screening!$J$12="No",U213="Ex"),"N/A",IF(AND(Screening!$J$13="No",V213="Ex"),"N/A",IF(AND(Screening!$J$14="No",W213="Ex"),"N/A", IF(AND(Screening!$J$15="No",X213="Ex"),"N/A", IF(AND(Screening!$J$16="No",Y213="Ex"),"N/A", IF(AND(Screening!$J$17="No",Z213="Ex"),"N/A", IF(AND(Screening!$J$18="No",AA213="Ex"),"N/A", IF(AND(Screening!$J$19="No",AB213="Ex"),"N/A", IF(AND(Screening!$J$20="No",AC213="Ex"),"N/A", IF(AND(Screening!$J$21="No",AD213="Ex"),"N/A", IF(AND(Screening!$J$23="No",AE213="Ex"),"N/A", IF(AND(Screening!$J$7="No",AF213="Ex"),"N/A", IF(AND(Screening!$J$6="No",AI213="Ex"),"N/A", IF(AND(Screening!$J$6="Yes",AG213="Ex"),"N/A", IF(AND(Screening!$J$25="Yes",AH213="Ex"),"N/A",  IF(AND(Screening!$J$5="Yes",AJ213="Ex"),"N/A","Inc")))))))))))))))))))</f>
        <v>N/A</v>
      </c>
      <c r="C213" s="48">
        <v>209</v>
      </c>
      <c r="D213" s="49" t="s">
        <v>628</v>
      </c>
      <c r="E213" s="50" t="s">
        <v>629</v>
      </c>
      <c r="F213" s="51"/>
      <c r="G213" s="1" t="str">
        <f t="shared" si="6"/>
        <v>N/A</v>
      </c>
      <c r="H213" s="120"/>
      <c r="I213" s="120"/>
      <c r="J213" s="120"/>
      <c r="K213" s="120"/>
      <c r="L213" t="str">
        <f t="shared" si="7"/>
        <v/>
      </c>
      <c r="AE213" t="s">
        <v>150</v>
      </c>
      <c r="AG213" t="s">
        <v>150</v>
      </c>
      <c r="AJ213" t="s">
        <v>150</v>
      </c>
    </row>
    <row r="214" spans="1:36" ht="57.75" customHeight="1" x14ac:dyDescent="0.25">
      <c r="A214" s="43"/>
      <c r="B214" s="44" t="str">
        <f>IF(E214="reserved","N/A",IF(AND(Screening!$J$10="No",S214="Ex"),"N/A",IF(AND(Screening!$J$11="No",T214="Ex"),"N/A",IF(AND(Screening!$J$12="No",U214="Ex"),"N/A",IF(AND(Screening!$J$13="No",V214="Ex"),"N/A",IF(AND(Screening!$J$14="No",W214="Ex"),"N/A", IF(AND(Screening!$J$15="No",X214="Ex"),"N/A", IF(AND(Screening!$J$16="No",Y214="Ex"),"N/A", IF(AND(Screening!$J$17="No",Z214="Ex"),"N/A", IF(AND(Screening!$J$18="No",AA214="Ex"),"N/A", IF(AND(Screening!$J$19="No",AB214="Ex"),"N/A", IF(AND(Screening!$J$20="No",AC214="Ex"),"N/A", IF(AND(Screening!$J$21="No",AD214="Ex"),"N/A", IF(AND(Screening!$J$23="No",AE214="Ex"),"N/A", IF(AND(Screening!$J$7="No",AF214="Ex"),"N/A", IF(AND(Screening!$J$6="No",AI214="Ex"),"N/A", IF(AND(Screening!$J$6="Yes",AG214="Ex"),"N/A", IF(AND(Screening!$J$25="Yes",AH214="Ex"),"N/A",  IF(AND(Screening!$J$5="Yes",AJ214="Ex"),"N/A","Inc")))))))))))))))))))</f>
        <v>N/A</v>
      </c>
      <c r="C214" s="48">
        <v>210</v>
      </c>
      <c r="D214" s="49" t="s">
        <v>630</v>
      </c>
      <c r="E214" s="50" t="s">
        <v>631</v>
      </c>
      <c r="F214" s="51" t="s">
        <v>632</v>
      </c>
      <c r="G214" s="1" t="str">
        <f t="shared" si="6"/>
        <v>N/A</v>
      </c>
      <c r="H214" s="120"/>
      <c r="I214" s="120"/>
      <c r="J214" s="120"/>
      <c r="K214" s="120"/>
      <c r="L214" t="str">
        <f t="shared" si="7"/>
        <v/>
      </c>
      <c r="AE214" t="s">
        <v>150</v>
      </c>
      <c r="AG214" t="s">
        <v>150</v>
      </c>
      <c r="AJ214" t="s">
        <v>150</v>
      </c>
    </row>
    <row r="215" spans="1:36" ht="57.75" customHeight="1" x14ac:dyDescent="0.25">
      <c r="A215" s="43"/>
      <c r="B215" s="44" t="str">
        <f>IF(E215="reserved","N/A",IF(AND(Screening!$J$10="No",S215="Ex"),"N/A",IF(AND(Screening!$J$11="No",T215="Ex"),"N/A",IF(AND(Screening!$J$12="No",U215="Ex"),"N/A",IF(AND(Screening!$J$13="No",V215="Ex"),"N/A",IF(AND(Screening!$J$14="No",W215="Ex"),"N/A", IF(AND(Screening!$J$15="No",X215="Ex"),"N/A", IF(AND(Screening!$J$16="No",Y215="Ex"),"N/A", IF(AND(Screening!$J$17="No",Z215="Ex"),"N/A", IF(AND(Screening!$J$18="No",AA215="Ex"),"N/A", IF(AND(Screening!$J$19="No",AB215="Ex"),"N/A", IF(AND(Screening!$J$20="No",AC215="Ex"),"N/A", IF(AND(Screening!$J$21="No",AD215="Ex"),"N/A", IF(AND(Screening!$J$23="No",AE215="Ex"),"N/A", IF(AND(Screening!$J$7="No",AF215="Ex"),"N/A", IF(AND(Screening!$J$6="No",AI215="Ex"),"N/A", IF(AND(Screening!$J$6="Yes",AG215="Ex"),"N/A", IF(AND(Screening!$J$25="Yes",AH215="Ex"),"N/A",  IF(AND(Screening!$J$5="Yes",AJ215="Ex"),"N/A","Inc")))))))))))))))))))</f>
        <v>N/A</v>
      </c>
      <c r="C215" s="48">
        <v>211</v>
      </c>
      <c r="D215" s="49" t="s">
        <v>633</v>
      </c>
      <c r="E215" s="50" t="s">
        <v>634</v>
      </c>
      <c r="F215" s="51"/>
      <c r="G215" s="1" t="str">
        <f t="shared" si="6"/>
        <v>N/A</v>
      </c>
      <c r="H215" s="120"/>
      <c r="I215" s="120"/>
      <c r="J215" s="120"/>
      <c r="K215" s="120"/>
      <c r="L215" t="str">
        <f t="shared" si="7"/>
        <v/>
      </c>
      <c r="AE215" t="s">
        <v>150</v>
      </c>
      <c r="AG215" t="s">
        <v>150</v>
      </c>
      <c r="AJ215" t="s">
        <v>150</v>
      </c>
    </row>
    <row r="216" spans="1:36" ht="57.75" customHeight="1" x14ac:dyDescent="0.25">
      <c r="A216" s="43"/>
      <c r="B216" s="44" t="str">
        <f>IF(E216="reserved","N/A",IF(AND(Screening!$J$10="No",S216="Ex"),"N/A",IF(AND(Screening!$J$11="No",T216="Ex"),"N/A",IF(AND(Screening!$J$12="No",U216="Ex"),"N/A",IF(AND(Screening!$J$13="No",V216="Ex"),"N/A",IF(AND(Screening!$J$14="No",W216="Ex"),"N/A", IF(AND(Screening!$J$15="No",X216="Ex"),"N/A", IF(AND(Screening!$J$16="No",Y216="Ex"),"N/A", IF(AND(Screening!$J$17="No",Z216="Ex"),"N/A", IF(AND(Screening!$J$18="No",AA216="Ex"),"N/A", IF(AND(Screening!$J$19="No",AB216="Ex"),"N/A", IF(AND(Screening!$J$20="No",AC216="Ex"),"N/A", IF(AND(Screening!$J$21="No",AD216="Ex"),"N/A", IF(AND(Screening!$J$23="No",AE216="Ex"),"N/A", IF(AND(Screening!$J$7="No",AF216="Ex"),"N/A", IF(AND(Screening!$J$6="No",AI216="Ex"),"N/A", IF(AND(Screening!$J$6="Yes",AG216="Ex"),"N/A", IF(AND(Screening!$J$25="Yes",AH216="Ex"),"N/A",  IF(AND(Screening!$J$5="Yes",AJ216="Ex"),"N/A","Inc")))))))))))))))))))</f>
        <v>N/A</v>
      </c>
      <c r="C216" s="48">
        <v>212</v>
      </c>
      <c r="D216" s="49" t="s">
        <v>635</v>
      </c>
      <c r="E216" s="50" t="s">
        <v>636</v>
      </c>
      <c r="F216" s="51" t="s">
        <v>637</v>
      </c>
      <c r="G216" s="1" t="str">
        <f t="shared" si="6"/>
        <v>N/A</v>
      </c>
      <c r="H216" s="120"/>
      <c r="I216" s="120"/>
      <c r="J216" s="120"/>
      <c r="K216" s="120"/>
      <c r="L216" t="str">
        <f t="shared" si="7"/>
        <v/>
      </c>
      <c r="AE216" t="s">
        <v>150</v>
      </c>
      <c r="AG216" t="s">
        <v>150</v>
      </c>
      <c r="AJ216" t="s">
        <v>150</v>
      </c>
    </row>
    <row r="217" spans="1:36" ht="57.75" customHeight="1" x14ac:dyDescent="0.25">
      <c r="A217" s="43"/>
      <c r="B217" s="44" t="str">
        <f>IF(E217="reserved","N/A",IF(AND(Screening!$J$10="No",S217="Ex"),"N/A",IF(AND(Screening!$J$11="No",T217="Ex"),"N/A",IF(AND(Screening!$J$12="No",U217="Ex"),"N/A",IF(AND(Screening!$J$13="No",V217="Ex"),"N/A",IF(AND(Screening!$J$14="No",W217="Ex"),"N/A", IF(AND(Screening!$J$15="No",X217="Ex"),"N/A", IF(AND(Screening!$J$16="No",Y217="Ex"),"N/A", IF(AND(Screening!$J$17="No",Z217="Ex"),"N/A", IF(AND(Screening!$J$18="No",AA217="Ex"),"N/A", IF(AND(Screening!$J$19="No",AB217="Ex"),"N/A", IF(AND(Screening!$J$20="No",AC217="Ex"),"N/A", IF(AND(Screening!$J$21="No",AD217="Ex"),"N/A", IF(AND(Screening!$J$23="No",AE217="Ex"),"N/A", IF(AND(Screening!$J$7="No",AF217="Ex"),"N/A", IF(AND(Screening!$J$6="No",AI217="Ex"),"N/A", IF(AND(Screening!$J$6="Yes",AG217="Ex"),"N/A", IF(AND(Screening!$J$25="Yes",AH217="Ex"),"N/A",  IF(AND(Screening!$J$5="Yes",AJ217="Ex"),"N/A","Inc")))))))))))))))))))</f>
        <v>N/A</v>
      </c>
      <c r="C217" s="48">
        <v>213</v>
      </c>
      <c r="D217" s="49" t="s">
        <v>638</v>
      </c>
      <c r="E217" s="50" t="s">
        <v>639</v>
      </c>
      <c r="F217" s="51" t="s">
        <v>640</v>
      </c>
      <c r="G217" s="1" t="str">
        <f t="shared" si="6"/>
        <v>N/A</v>
      </c>
      <c r="H217" s="120"/>
      <c r="I217" s="120"/>
      <c r="J217" s="120"/>
      <c r="K217" s="120"/>
      <c r="L217" t="str">
        <f t="shared" si="7"/>
        <v/>
      </c>
      <c r="AE217" t="s">
        <v>150</v>
      </c>
      <c r="AG217" t="s">
        <v>150</v>
      </c>
      <c r="AJ217" t="s">
        <v>150</v>
      </c>
    </row>
    <row r="218" spans="1:36" ht="57.75" customHeight="1" x14ac:dyDescent="0.25">
      <c r="A218" s="43"/>
      <c r="B218" s="44" t="str">
        <f>IF(E218="reserved","N/A",IF(AND(Screening!$J$10="No",S218="Ex"),"N/A",IF(AND(Screening!$J$11="No",T218="Ex"),"N/A",IF(AND(Screening!$J$12="No",U218="Ex"),"N/A",IF(AND(Screening!$J$13="No",V218="Ex"),"N/A",IF(AND(Screening!$J$14="No",W218="Ex"),"N/A", IF(AND(Screening!$J$15="No",X218="Ex"),"N/A", IF(AND(Screening!$J$16="No",Y218="Ex"),"N/A", IF(AND(Screening!$J$17="No",Z218="Ex"),"N/A", IF(AND(Screening!$J$18="No",AA218="Ex"),"N/A", IF(AND(Screening!$J$19="No",AB218="Ex"),"N/A", IF(AND(Screening!$J$20="No",AC218="Ex"),"N/A", IF(AND(Screening!$J$21="No",AD218="Ex"),"N/A", IF(AND(Screening!$J$23="No",AE218="Ex"),"N/A", IF(AND(Screening!$J$7="No",AF218="Ex"),"N/A", IF(AND(Screening!$J$6="No",AI218="Ex"),"N/A", IF(AND(Screening!$J$6="Yes",AG218="Ex"),"N/A", IF(AND(Screening!$J$25="Yes",AH218="Ex"),"N/A",  IF(AND(Screening!$J$5="Yes",AJ218="Ex"),"N/A","Inc")))))))))))))))))))</f>
        <v>N/A</v>
      </c>
      <c r="C218" s="48">
        <v>214</v>
      </c>
      <c r="D218" s="49" t="s">
        <v>641</v>
      </c>
      <c r="E218" s="50" t="s">
        <v>642</v>
      </c>
      <c r="F218" s="51" t="s">
        <v>643</v>
      </c>
      <c r="G218" s="1" t="str">
        <f t="shared" si="6"/>
        <v>N/A</v>
      </c>
      <c r="H218" s="120"/>
      <c r="I218" s="120"/>
      <c r="J218" s="120"/>
      <c r="K218" s="120"/>
      <c r="L218" t="str">
        <f t="shared" si="7"/>
        <v/>
      </c>
      <c r="AE218" t="s">
        <v>150</v>
      </c>
      <c r="AG218" t="s">
        <v>150</v>
      </c>
      <c r="AJ218" t="s">
        <v>150</v>
      </c>
    </row>
    <row r="219" spans="1:36" ht="57.75" customHeight="1" x14ac:dyDescent="0.25">
      <c r="A219" s="43"/>
      <c r="B219" s="44" t="str">
        <f>IF(E219="reserved","N/A",IF(AND(Screening!$J$10="No",S219="Ex"),"N/A",IF(AND(Screening!$J$11="No",T219="Ex"),"N/A",IF(AND(Screening!$J$12="No",U219="Ex"),"N/A",IF(AND(Screening!$J$13="No",V219="Ex"),"N/A",IF(AND(Screening!$J$14="No",W219="Ex"),"N/A", IF(AND(Screening!$J$15="No",X219="Ex"),"N/A", IF(AND(Screening!$J$16="No",Y219="Ex"),"N/A", IF(AND(Screening!$J$17="No",Z219="Ex"),"N/A", IF(AND(Screening!$J$18="No",AA219="Ex"),"N/A", IF(AND(Screening!$J$19="No",AB219="Ex"),"N/A", IF(AND(Screening!$J$20="No",AC219="Ex"),"N/A", IF(AND(Screening!$J$21="No",AD219="Ex"),"N/A", IF(AND(Screening!$J$23="No",AE219="Ex"),"N/A", IF(AND(Screening!$J$7="No",AF219="Ex"),"N/A", IF(AND(Screening!$J$6="No",AI219="Ex"),"N/A", IF(AND(Screening!$J$6="Yes",AG219="Ex"),"N/A", IF(AND(Screening!$J$25="Yes",AH219="Ex"),"N/A",  IF(AND(Screening!$J$5="Yes",AJ219="Ex"),"N/A","Inc")))))))))))))))))))</f>
        <v>N/A</v>
      </c>
      <c r="C219" s="48">
        <v>215</v>
      </c>
      <c r="D219" s="49" t="s">
        <v>644</v>
      </c>
      <c r="E219" s="50" t="s">
        <v>645</v>
      </c>
      <c r="F219" s="51" t="s">
        <v>646</v>
      </c>
      <c r="G219" s="1" t="str">
        <f t="shared" si="6"/>
        <v>N/A</v>
      </c>
      <c r="H219" s="120"/>
      <c r="I219" s="120"/>
      <c r="J219" s="120"/>
      <c r="K219" s="120"/>
      <c r="L219" t="str">
        <f t="shared" si="7"/>
        <v/>
      </c>
      <c r="AE219" t="s">
        <v>150</v>
      </c>
      <c r="AG219" t="s">
        <v>150</v>
      </c>
      <c r="AJ219" t="s">
        <v>150</v>
      </c>
    </row>
    <row r="220" spans="1:36" ht="57.75" customHeight="1" x14ac:dyDescent="0.25">
      <c r="A220" s="43"/>
      <c r="B220" s="44" t="str">
        <f>IF(E220="reserved","N/A",IF(AND(Screening!$J$10="No",S220="Ex"),"N/A",IF(AND(Screening!$J$11="No",T220="Ex"),"N/A",IF(AND(Screening!$J$12="No",U220="Ex"),"N/A",IF(AND(Screening!$J$13="No",V220="Ex"),"N/A",IF(AND(Screening!$J$14="No",W220="Ex"),"N/A", IF(AND(Screening!$J$15="No",X220="Ex"),"N/A", IF(AND(Screening!$J$16="No",Y220="Ex"),"N/A", IF(AND(Screening!$J$17="No",Z220="Ex"),"N/A", IF(AND(Screening!$J$18="No",AA220="Ex"),"N/A", IF(AND(Screening!$J$19="No",AB220="Ex"),"N/A", IF(AND(Screening!$J$20="No",AC220="Ex"),"N/A", IF(AND(Screening!$J$21="No",AD220="Ex"),"N/A", IF(AND(Screening!$J$23="No",AE220="Ex"),"N/A", IF(AND(Screening!$J$7="No",AF220="Ex"),"N/A", IF(AND(Screening!$J$6="No",AI220="Ex"),"N/A", IF(AND(Screening!$J$6="Yes",AG220="Ex"),"N/A", IF(AND(Screening!$J$25="Yes",AH220="Ex"),"N/A",  IF(AND(Screening!$J$5="Yes",AJ220="Ex"),"N/A","Inc")))))))))))))))))))</f>
        <v>N/A</v>
      </c>
      <c r="C220" s="48">
        <v>216</v>
      </c>
      <c r="D220" s="49" t="s">
        <v>647</v>
      </c>
      <c r="E220" s="50" t="s">
        <v>648</v>
      </c>
      <c r="F220" s="51"/>
      <c r="G220" s="1" t="str">
        <f t="shared" si="6"/>
        <v>N/A</v>
      </c>
      <c r="H220" s="120"/>
      <c r="I220" s="120"/>
      <c r="J220" s="120"/>
      <c r="K220" s="120"/>
      <c r="L220" t="str">
        <f t="shared" si="7"/>
        <v/>
      </c>
      <c r="AE220" t="s">
        <v>150</v>
      </c>
      <c r="AG220" t="s">
        <v>150</v>
      </c>
      <c r="AJ220" t="s">
        <v>150</v>
      </c>
    </row>
    <row r="221" spans="1:36" ht="57.75" customHeight="1" x14ac:dyDescent="0.25">
      <c r="A221" s="43"/>
      <c r="B221" s="44" t="str">
        <f>IF(E221="reserved","N/A",IF(AND(Screening!$J$10="No",S221="Ex"),"N/A",IF(AND(Screening!$J$11="No",T221="Ex"),"N/A",IF(AND(Screening!$J$12="No",U221="Ex"),"N/A",IF(AND(Screening!$J$13="No",V221="Ex"),"N/A",IF(AND(Screening!$J$14="No",W221="Ex"),"N/A", IF(AND(Screening!$J$15="No",X221="Ex"),"N/A", IF(AND(Screening!$J$16="No",Y221="Ex"),"N/A", IF(AND(Screening!$J$17="No",Z221="Ex"),"N/A", IF(AND(Screening!$J$18="No",AA221="Ex"),"N/A", IF(AND(Screening!$J$19="No",AB221="Ex"),"N/A", IF(AND(Screening!$J$20="No",AC221="Ex"),"N/A", IF(AND(Screening!$J$21="No",AD221="Ex"),"N/A", IF(AND(Screening!$J$23="No",AE221="Ex"),"N/A", IF(AND(Screening!$J$7="No",AF221="Ex"),"N/A", IF(AND(Screening!$J$6="No",AI221="Ex"),"N/A", IF(AND(Screening!$J$6="Yes",AG221="Ex"),"N/A", IF(AND(Screening!$J$25="Yes",AH221="Ex"),"N/A",  IF(AND(Screening!$J$5="Yes",AJ221="Ex"),"N/A","Inc")))))))))))))))))))</f>
        <v>N/A</v>
      </c>
      <c r="C221" s="48">
        <v>217</v>
      </c>
      <c r="D221" s="49" t="s">
        <v>649</v>
      </c>
      <c r="E221" s="50" t="s">
        <v>650</v>
      </c>
      <c r="F221" s="51" t="s">
        <v>651</v>
      </c>
      <c r="G221" s="1" t="str">
        <f t="shared" si="6"/>
        <v>N/A</v>
      </c>
      <c r="H221" s="120"/>
      <c r="I221" s="120"/>
      <c r="J221" s="120"/>
      <c r="K221" s="120"/>
      <c r="L221" t="str">
        <f t="shared" si="7"/>
        <v/>
      </c>
      <c r="AE221" t="s">
        <v>150</v>
      </c>
      <c r="AG221" t="s">
        <v>150</v>
      </c>
      <c r="AJ221" t="s">
        <v>150</v>
      </c>
    </row>
    <row r="222" spans="1:36" ht="57.75" customHeight="1" x14ac:dyDescent="0.25">
      <c r="A222" s="43"/>
      <c r="B222" s="44" t="str">
        <f>IF(E222="reserved","N/A",IF(AND(Screening!$J$10="No",S222="Ex"),"N/A",IF(AND(Screening!$J$11="No",T222="Ex"),"N/A",IF(AND(Screening!$J$12="No",U222="Ex"),"N/A",IF(AND(Screening!$J$13="No",V222="Ex"),"N/A",IF(AND(Screening!$J$14="No",W222="Ex"),"N/A", IF(AND(Screening!$J$15="No",X222="Ex"),"N/A", IF(AND(Screening!$J$16="No",Y222="Ex"),"N/A", IF(AND(Screening!$J$17="No",Z222="Ex"),"N/A", IF(AND(Screening!$J$18="No",AA222="Ex"),"N/A", IF(AND(Screening!$J$19="No",AB222="Ex"),"N/A", IF(AND(Screening!$J$20="No",AC222="Ex"),"N/A", IF(AND(Screening!$J$21="No",AD222="Ex"),"N/A", IF(AND(Screening!$J$23="No",AE222="Ex"),"N/A", IF(AND(Screening!$J$7="No",AF222="Ex"),"N/A", IF(AND(Screening!$J$6="No",AI222="Ex"),"N/A", IF(AND(Screening!$J$6="Yes",AG222="Ex"),"N/A", IF(AND(Screening!$J$25="Yes",AH222="Ex"),"N/A",  IF(AND(Screening!$J$5="Yes",AJ222="Ex"),"N/A","Inc")))))))))))))))))))</f>
        <v>N/A</v>
      </c>
      <c r="C222" s="48">
        <v>218</v>
      </c>
      <c r="D222" s="49" t="s">
        <v>652</v>
      </c>
      <c r="E222" s="50" t="s">
        <v>653</v>
      </c>
      <c r="F222" s="51" t="s">
        <v>654</v>
      </c>
      <c r="G222" s="1" t="str">
        <f t="shared" si="6"/>
        <v>N/A</v>
      </c>
      <c r="H222" s="120"/>
      <c r="I222" s="120"/>
      <c r="J222" s="120"/>
      <c r="K222" s="120"/>
      <c r="L222" t="str">
        <f t="shared" si="7"/>
        <v/>
      </c>
      <c r="AE222" t="s">
        <v>150</v>
      </c>
      <c r="AG222" t="s">
        <v>150</v>
      </c>
      <c r="AJ222" t="s">
        <v>150</v>
      </c>
    </row>
    <row r="223" spans="1:36" ht="57.75" customHeight="1" x14ac:dyDescent="0.25">
      <c r="A223" s="43"/>
      <c r="B223" s="44" t="str">
        <f>IF(E223="reserved","N/A",IF(AND(Screening!$J$10="No",S223="Ex"),"N/A",IF(AND(Screening!$J$11="No",T223="Ex"),"N/A",IF(AND(Screening!$J$12="No",U223="Ex"),"N/A",IF(AND(Screening!$J$13="No",V223="Ex"),"N/A",IF(AND(Screening!$J$14="No",W223="Ex"),"N/A", IF(AND(Screening!$J$15="No",X223="Ex"),"N/A", IF(AND(Screening!$J$16="No",Y223="Ex"),"N/A", IF(AND(Screening!$J$17="No",Z223="Ex"),"N/A", IF(AND(Screening!$J$18="No",AA223="Ex"),"N/A", IF(AND(Screening!$J$19="No",AB223="Ex"),"N/A", IF(AND(Screening!$J$20="No",AC223="Ex"),"N/A", IF(AND(Screening!$J$21="No",AD223="Ex"),"N/A", IF(AND(Screening!$J$23="No",AE223="Ex"),"N/A", IF(AND(Screening!$J$7="No",AF223="Ex"),"N/A", IF(AND(Screening!$J$6="No",AI223="Ex"),"N/A", IF(AND(Screening!$J$6="Yes",AG223="Ex"),"N/A", IF(AND(Screening!$J$25="Yes",AH223="Ex"),"N/A",  IF(AND(Screening!$J$5="Yes",AJ223="Ex"),"N/A","Inc")))))))))))))))))))</f>
        <v>N/A</v>
      </c>
      <c r="C223" s="48">
        <v>219</v>
      </c>
      <c r="D223" s="49" t="s">
        <v>655</v>
      </c>
      <c r="E223" s="50" t="s">
        <v>656</v>
      </c>
      <c r="F223" s="51" t="s">
        <v>657</v>
      </c>
      <c r="G223" s="1" t="str">
        <f t="shared" si="6"/>
        <v>N/A</v>
      </c>
      <c r="H223" s="120"/>
      <c r="I223" s="120"/>
      <c r="J223" s="120"/>
      <c r="K223" s="120"/>
      <c r="L223" t="str">
        <f t="shared" si="7"/>
        <v/>
      </c>
      <c r="AE223" t="s">
        <v>150</v>
      </c>
      <c r="AG223" t="s">
        <v>150</v>
      </c>
      <c r="AJ223" t="s">
        <v>150</v>
      </c>
    </row>
    <row r="224" spans="1:36" ht="57.75" customHeight="1" x14ac:dyDescent="0.25">
      <c r="A224" s="43"/>
      <c r="B224" s="44" t="str">
        <f>IF(E224="reserved","N/A",IF(AND(Screening!$J$10="No",S224="Ex"),"N/A",IF(AND(Screening!$J$11="No",T224="Ex"),"N/A",IF(AND(Screening!$J$12="No",U224="Ex"),"N/A",IF(AND(Screening!$J$13="No",V224="Ex"),"N/A",IF(AND(Screening!$J$14="No",W224="Ex"),"N/A", IF(AND(Screening!$J$15="No",X224="Ex"),"N/A", IF(AND(Screening!$J$16="No",Y224="Ex"),"N/A", IF(AND(Screening!$J$17="No",Z224="Ex"),"N/A", IF(AND(Screening!$J$18="No",AA224="Ex"),"N/A", IF(AND(Screening!$J$19="No",AB224="Ex"),"N/A", IF(AND(Screening!$J$20="No",AC224="Ex"),"N/A", IF(AND(Screening!$J$21="No",AD224="Ex"),"N/A", IF(AND(Screening!$J$23="No",AE224="Ex"),"N/A", IF(AND(Screening!$J$7="No",AF224="Ex"),"N/A", IF(AND(Screening!$J$6="No",AI224="Ex"),"N/A", IF(AND(Screening!$J$6="Yes",AG224="Ex"),"N/A", IF(AND(Screening!$J$25="Yes",AH224="Ex"),"N/A",  IF(AND(Screening!$J$5="Yes",AJ224="Ex"),"N/A","Inc")))))))))))))))))))</f>
        <v>N/A</v>
      </c>
      <c r="C224" s="48">
        <v>220</v>
      </c>
      <c r="D224" s="49" t="s">
        <v>658</v>
      </c>
      <c r="E224" s="50" t="s">
        <v>659</v>
      </c>
      <c r="F224" s="51" t="s">
        <v>660</v>
      </c>
      <c r="G224" s="1" t="str">
        <f t="shared" si="6"/>
        <v>N/A</v>
      </c>
      <c r="H224" s="120"/>
      <c r="I224" s="120"/>
      <c r="J224" s="120"/>
      <c r="K224" s="120"/>
      <c r="L224" t="str">
        <f t="shared" si="7"/>
        <v/>
      </c>
      <c r="AE224" t="s">
        <v>150</v>
      </c>
      <c r="AG224" t="s">
        <v>150</v>
      </c>
      <c r="AJ224" t="s">
        <v>150</v>
      </c>
    </row>
    <row r="225" spans="1:36" ht="57.75" customHeight="1" x14ac:dyDescent="0.25">
      <c r="A225" s="43"/>
      <c r="B225" s="44" t="str">
        <f>IF(E225="reserved","N/A",IF(AND(Screening!$J$10="No",S225="Ex"),"N/A",IF(AND(Screening!$J$11="No",T225="Ex"),"N/A",IF(AND(Screening!$J$12="No",U225="Ex"),"N/A",IF(AND(Screening!$J$13="No",V225="Ex"),"N/A",IF(AND(Screening!$J$14="No",W225="Ex"),"N/A", IF(AND(Screening!$J$15="No",X225="Ex"),"N/A", IF(AND(Screening!$J$16="No",Y225="Ex"),"N/A", IF(AND(Screening!$J$17="No",Z225="Ex"),"N/A", IF(AND(Screening!$J$18="No",AA225="Ex"),"N/A", IF(AND(Screening!$J$19="No",AB225="Ex"),"N/A", IF(AND(Screening!$J$20="No",AC225="Ex"),"N/A", IF(AND(Screening!$J$21="No",AD225="Ex"),"N/A", IF(AND(Screening!$J$23="No",AE225="Ex"),"N/A", IF(AND(Screening!$J$7="No",AF225="Ex"),"N/A", IF(AND(Screening!$J$6="No",AI225="Ex"),"N/A", IF(AND(Screening!$J$6="Yes",AG225="Ex"),"N/A", IF(AND(Screening!$J$25="Yes",AH225="Ex"),"N/A",  IF(AND(Screening!$J$5="Yes",AJ225="Ex"),"N/A","Inc")))))))))))))))))))</f>
        <v>N/A</v>
      </c>
      <c r="C225" s="48">
        <v>221</v>
      </c>
      <c r="D225" s="49" t="s">
        <v>661</v>
      </c>
      <c r="E225" s="50" t="s">
        <v>662</v>
      </c>
      <c r="F225" s="51" t="s">
        <v>663</v>
      </c>
      <c r="G225" s="1" t="str">
        <f t="shared" si="6"/>
        <v>N/A</v>
      </c>
      <c r="H225" s="120"/>
      <c r="I225" s="120"/>
      <c r="J225" s="120"/>
      <c r="K225" s="120"/>
      <c r="L225" t="str">
        <f t="shared" si="7"/>
        <v/>
      </c>
      <c r="AE225" t="s">
        <v>150</v>
      </c>
      <c r="AG225" t="s">
        <v>150</v>
      </c>
      <c r="AJ225" t="s">
        <v>150</v>
      </c>
    </row>
    <row r="226" spans="1:36" ht="57.75" customHeight="1" x14ac:dyDescent="0.25">
      <c r="A226" s="43"/>
      <c r="B226" s="44" t="str">
        <f>IF(E226="reserved","N/A",IF(AND(Screening!$J$10="No",S226="Ex"),"N/A",IF(AND(Screening!$J$11="No",T226="Ex"),"N/A",IF(AND(Screening!$J$12="No",U226="Ex"),"N/A",IF(AND(Screening!$J$13="No",V226="Ex"),"N/A",IF(AND(Screening!$J$14="No",W226="Ex"),"N/A", IF(AND(Screening!$J$15="No",X226="Ex"),"N/A", IF(AND(Screening!$J$16="No",Y226="Ex"),"N/A", IF(AND(Screening!$J$17="No",Z226="Ex"),"N/A", IF(AND(Screening!$J$18="No",AA226="Ex"),"N/A", IF(AND(Screening!$J$19="No",AB226="Ex"),"N/A", IF(AND(Screening!$J$20="No",AC226="Ex"),"N/A", IF(AND(Screening!$J$21="No",AD226="Ex"),"N/A", IF(AND(Screening!$J$23="No",AE226="Ex"),"N/A", IF(AND(Screening!$J$7="No",AF226="Ex"),"N/A", IF(AND(Screening!$J$6="No",AI226="Ex"),"N/A", IF(AND(Screening!$J$6="Yes",AG226="Ex"),"N/A", IF(AND(Screening!$J$25="Yes",AH226="Ex"),"N/A",  IF(AND(Screening!$J$5="Yes",AJ226="Ex"),"N/A","Inc")))))))))))))))))))</f>
        <v>N/A</v>
      </c>
      <c r="C226" s="48">
        <v>222</v>
      </c>
      <c r="D226" s="49" t="s">
        <v>664</v>
      </c>
      <c r="E226" s="50" t="s">
        <v>665</v>
      </c>
      <c r="F226" s="51" t="s">
        <v>666</v>
      </c>
      <c r="G226" s="1" t="str">
        <f t="shared" si="6"/>
        <v>N/A</v>
      </c>
      <c r="H226" s="120"/>
      <c r="I226" s="120"/>
      <c r="J226" s="120"/>
      <c r="K226" s="120"/>
      <c r="L226" t="str">
        <f t="shared" si="7"/>
        <v/>
      </c>
      <c r="AE226" t="s">
        <v>150</v>
      </c>
      <c r="AG226" t="s">
        <v>150</v>
      </c>
      <c r="AJ226" t="s">
        <v>150</v>
      </c>
    </row>
    <row r="227" spans="1:36" ht="57.75" customHeight="1" x14ac:dyDescent="0.25">
      <c r="A227" s="43"/>
      <c r="B227" s="44" t="str">
        <f>IF(E227="reserved","N/A",IF(AND(Screening!$J$10="No",S227="Ex"),"N/A",IF(AND(Screening!$J$11="No",T227="Ex"),"N/A",IF(AND(Screening!$J$12="No",U227="Ex"),"N/A",IF(AND(Screening!$J$13="No",V227="Ex"),"N/A",IF(AND(Screening!$J$14="No",W227="Ex"),"N/A", IF(AND(Screening!$J$15="No",X227="Ex"),"N/A", IF(AND(Screening!$J$16="No",Y227="Ex"),"N/A", IF(AND(Screening!$J$17="No",Z227="Ex"),"N/A", IF(AND(Screening!$J$18="No",AA227="Ex"),"N/A", IF(AND(Screening!$J$19="No",AB227="Ex"),"N/A", IF(AND(Screening!$J$20="No",AC227="Ex"),"N/A", IF(AND(Screening!$J$21="No",AD227="Ex"),"N/A", IF(AND(Screening!$J$23="No",AE227="Ex"),"N/A", IF(AND(Screening!$J$7="No",AF227="Ex"),"N/A", IF(AND(Screening!$J$6="No",AI227="Ex"),"N/A", IF(AND(Screening!$J$6="Yes",AG227="Ex"),"N/A", IF(AND(Screening!$J$25="Yes",AH227="Ex"),"N/A",  IF(AND(Screening!$J$5="Yes",AJ227="Ex"),"N/A","Inc")))))))))))))))))))</f>
        <v>N/A</v>
      </c>
      <c r="C227" s="48">
        <v>223</v>
      </c>
      <c r="D227" s="49" t="s">
        <v>667</v>
      </c>
      <c r="E227" s="50" t="s">
        <v>668</v>
      </c>
      <c r="F227" s="51" t="s">
        <v>669</v>
      </c>
      <c r="G227" s="1" t="str">
        <f t="shared" si="6"/>
        <v>N/A</v>
      </c>
      <c r="H227" s="120"/>
      <c r="I227" s="120"/>
      <c r="J227" s="120"/>
      <c r="K227" s="120"/>
      <c r="L227" t="str">
        <f t="shared" si="7"/>
        <v/>
      </c>
      <c r="AE227" t="s">
        <v>150</v>
      </c>
      <c r="AG227" t="s">
        <v>150</v>
      </c>
      <c r="AJ227" t="s">
        <v>150</v>
      </c>
    </row>
    <row r="228" spans="1:36" ht="57.75" customHeight="1" x14ac:dyDescent="0.25">
      <c r="A228" s="43"/>
      <c r="B228" s="44" t="str">
        <f>IF(E228="reserved","N/A",IF(AND(Screening!$J$10="No",S228="Ex"),"N/A",IF(AND(Screening!$J$11="No",T228="Ex"),"N/A",IF(AND(Screening!$J$12="No",U228="Ex"),"N/A",IF(AND(Screening!$J$13="No",V228="Ex"),"N/A",IF(AND(Screening!$J$14="No",W228="Ex"),"N/A", IF(AND(Screening!$J$15="No",X228="Ex"),"N/A", IF(AND(Screening!$J$16="No",Y228="Ex"),"N/A", IF(AND(Screening!$J$17="No",Z228="Ex"),"N/A", IF(AND(Screening!$J$18="No",AA228="Ex"),"N/A", IF(AND(Screening!$J$19="No",AB228="Ex"),"N/A", IF(AND(Screening!$J$20="No",AC228="Ex"),"N/A", IF(AND(Screening!$J$21="No",AD228="Ex"),"N/A", IF(AND(Screening!$J$23="No",AE228="Ex"),"N/A", IF(AND(Screening!$J$7="No",AF228="Ex"),"N/A", IF(AND(Screening!$J$6="No",AI228="Ex"),"N/A", IF(AND(Screening!$J$6="Yes",AG228="Ex"),"N/A", IF(AND(Screening!$J$25="Yes",AH228="Ex"),"N/A",  IF(AND(Screening!$J$5="Yes",AJ228="Ex"),"N/A","Inc")))))))))))))))))))</f>
        <v>N/A</v>
      </c>
      <c r="C228" s="48">
        <v>224</v>
      </c>
      <c r="D228" s="49" t="s">
        <v>670</v>
      </c>
      <c r="E228" s="50" t="s">
        <v>671</v>
      </c>
      <c r="F228" s="51" t="s">
        <v>672</v>
      </c>
      <c r="G228" s="1" t="str">
        <f t="shared" si="6"/>
        <v>N/A</v>
      </c>
      <c r="H228" s="120"/>
      <c r="I228" s="120"/>
      <c r="J228" s="120"/>
      <c r="K228" s="120"/>
      <c r="L228" t="str">
        <f t="shared" si="7"/>
        <v/>
      </c>
      <c r="AE228" t="s">
        <v>150</v>
      </c>
      <c r="AG228" t="s">
        <v>150</v>
      </c>
      <c r="AJ228" t="s">
        <v>150</v>
      </c>
    </row>
    <row r="229" spans="1:36" ht="57.75" customHeight="1" x14ac:dyDescent="0.25">
      <c r="A229" s="43"/>
      <c r="B229" s="44" t="str">
        <f>IF(E229="reserved","N/A",IF(AND(Screening!$J$10="No",S229="Ex"),"N/A",IF(AND(Screening!$J$11="No",T229="Ex"),"N/A",IF(AND(Screening!$J$12="No",U229="Ex"),"N/A",IF(AND(Screening!$J$13="No",V229="Ex"),"N/A",IF(AND(Screening!$J$14="No",W229="Ex"),"N/A", IF(AND(Screening!$J$15="No",X229="Ex"),"N/A", IF(AND(Screening!$J$16="No",Y229="Ex"),"N/A", IF(AND(Screening!$J$17="No",Z229="Ex"),"N/A", IF(AND(Screening!$J$18="No",AA229="Ex"),"N/A", IF(AND(Screening!$J$19="No",AB229="Ex"),"N/A", IF(AND(Screening!$J$20="No",AC229="Ex"),"N/A", IF(AND(Screening!$J$21="No",AD229="Ex"),"N/A", IF(AND(Screening!$J$23="No",AE229="Ex"),"N/A", IF(AND(Screening!$J$7="No",AF229="Ex"),"N/A", IF(AND(Screening!$J$6="No",AI229="Ex"),"N/A", IF(AND(Screening!$J$6="Yes",AG229="Ex"),"N/A", IF(AND(Screening!$J$25="Yes",AH229="Ex"),"N/A",  IF(AND(Screening!$J$5="Yes",AJ229="Ex"),"N/A","Inc")))))))))))))))))))</f>
        <v>N/A</v>
      </c>
      <c r="C229" s="48">
        <v>225</v>
      </c>
      <c r="D229" s="49" t="s">
        <v>673</v>
      </c>
      <c r="E229" s="50" t="s">
        <v>674</v>
      </c>
      <c r="F229" s="51"/>
      <c r="G229" s="1" t="str">
        <f t="shared" si="6"/>
        <v>N/A</v>
      </c>
      <c r="H229" s="120"/>
      <c r="I229" s="120"/>
      <c r="J229" s="120"/>
      <c r="K229" s="120"/>
      <c r="L229" t="str">
        <f t="shared" si="7"/>
        <v/>
      </c>
      <c r="AE229" t="s">
        <v>150</v>
      </c>
      <c r="AG229" t="s">
        <v>150</v>
      </c>
      <c r="AJ229" t="s">
        <v>150</v>
      </c>
    </row>
    <row r="230" spans="1:36" ht="57.75" customHeight="1" x14ac:dyDescent="0.25">
      <c r="A230" s="43"/>
      <c r="B230" s="44" t="str">
        <f>IF(E230="reserved","N/A",IF(AND(Screening!$J$10="No",S230="Ex"),"N/A",IF(AND(Screening!$J$11="No",T230="Ex"),"N/A",IF(AND(Screening!$J$12="No",U230="Ex"),"N/A",IF(AND(Screening!$J$13="No",V230="Ex"),"N/A",IF(AND(Screening!$J$14="No",W230="Ex"),"N/A", IF(AND(Screening!$J$15="No",X230="Ex"),"N/A", IF(AND(Screening!$J$16="No",Y230="Ex"),"N/A", IF(AND(Screening!$J$17="No",Z230="Ex"),"N/A", IF(AND(Screening!$J$18="No",AA230="Ex"),"N/A", IF(AND(Screening!$J$19="No",AB230="Ex"),"N/A", IF(AND(Screening!$J$20="No",AC230="Ex"),"N/A", IF(AND(Screening!$J$21="No",AD230="Ex"),"N/A", IF(AND(Screening!$J$23="No",AE230="Ex"),"N/A", IF(AND(Screening!$J$7="No",AF230="Ex"),"N/A", IF(AND(Screening!$J$6="No",AI230="Ex"),"N/A", IF(AND(Screening!$J$6="Yes",AG230="Ex"),"N/A", IF(AND(Screening!$J$25="Yes",AH230="Ex"),"N/A",  IF(AND(Screening!$J$5="Yes",AJ230="Ex"),"N/A","Inc")))))))))))))))))))</f>
        <v>N/A</v>
      </c>
      <c r="C230" s="48">
        <v>226</v>
      </c>
      <c r="D230" s="49" t="s">
        <v>675</v>
      </c>
      <c r="E230" s="50" t="s">
        <v>676</v>
      </c>
      <c r="F230" s="51" t="s">
        <v>677</v>
      </c>
      <c r="G230" s="1" t="str">
        <f t="shared" si="6"/>
        <v>N/A</v>
      </c>
      <c r="H230" s="120"/>
      <c r="I230" s="120"/>
      <c r="J230" s="120"/>
      <c r="K230" s="120"/>
      <c r="L230" t="str">
        <f t="shared" si="7"/>
        <v/>
      </c>
      <c r="AE230" t="s">
        <v>150</v>
      </c>
      <c r="AG230" t="s">
        <v>150</v>
      </c>
      <c r="AJ230" t="s">
        <v>150</v>
      </c>
    </row>
    <row r="231" spans="1:36" ht="57.75" customHeight="1" x14ac:dyDescent="0.25">
      <c r="A231" s="43"/>
      <c r="B231" s="44" t="str">
        <f>IF(E231="reserved","N/A",IF(AND(Screening!$J$10="No",S231="Ex"),"N/A",IF(AND(Screening!$J$11="No",T231="Ex"),"N/A",IF(AND(Screening!$J$12="No",U231="Ex"),"N/A",IF(AND(Screening!$J$13="No",V231="Ex"),"N/A",IF(AND(Screening!$J$14="No",W231="Ex"),"N/A", IF(AND(Screening!$J$15="No",X231="Ex"),"N/A", IF(AND(Screening!$J$16="No",Y231="Ex"),"N/A", IF(AND(Screening!$J$17="No",Z231="Ex"),"N/A", IF(AND(Screening!$J$18="No",AA231="Ex"),"N/A", IF(AND(Screening!$J$19="No",AB231="Ex"),"N/A", IF(AND(Screening!$J$20="No",AC231="Ex"),"N/A", IF(AND(Screening!$J$21="No",AD231="Ex"),"N/A", IF(AND(Screening!$J$23="No",AE231="Ex"),"N/A", IF(AND(Screening!$J$7="No",AF231="Ex"),"N/A", IF(AND(Screening!$J$6="No",AI231="Ex"),"N/A", IF(AND(Screening!$J$6="Yes",AG231="Ex"),"N/A", IF(AND(Screening!$J$25="Yes",AH231="Ex"),"N/A",  IF(AND(Screening!$J$5="Yes",AJ231="Ex"),"N/A","Inc")))))))))))))))))))</f>
        <v>N/A</v>
      </c>
      <c r="C231" s="48">
        <v>227</v>
      </c>
      <c r="D231" s="49" t="s">
        <v>678</v>
      </c>
      <c r="E231" s="50" t="s">
        <v>679</v>
      </c>
      <c r="F231" s="51" t="s">
        <v>680</v>
      </c>
      <c r="G231" s="1" t="str">
        <f t="shared" si="6"/>
        <v>N/A</v>
      </c>
      <c r="H231" s="120"/>
      <c r="I231" s="120"/>
      <c r="J231" s="120"/>
      <c r="K231" s="120"/>
      <c r="L231" t="str">
        <f t="shared" si="7"/>
        <v/>
      </c>
      <c r="AE231" t="s">
        <v>150</v>
      </c>
      <c r="AG231" t="s">
        <v>150</v>
      </c>
      <c r="AJ231" t="s">
        <v>150</v>
      </c>
    </row>
    <row r="232" spans="1:36" ht="57.75" customHeight="1" x14ac:dyDescent="0.25">
      <c r="A232" s="43"/>
      <c r="B232" s="44" t="str">
        <f>IF(E232="reserved","N/A",IF(AND(Screening!$J$10="No",S232="Ex"),"N/A",IF(AND(Screening!$J$11="No",T232="Ex"),"N/A",IF(AND(Screening!$J$12="No",U232="Ex"),"N/A",IF(AND(Screening!$J$13="No",V232="Ex"),"N/A",IF(AND(Screening!$J$14="No",W232="Ex"),"N/A", IF(AND(Screening!$J$15="No",X232="Ex"),"N/A", IF(AND(Screening!$J$16="No",Y232="Ex"),"N/A", IF(AND(Screening!$J$17="No",Z232="Ex"),"N/A", IF(AND(Screening!$J$18="No",AA232="Ex"),"N/A", IF(AND(Screening!$J$19="No",AB232="Ex"),"N/A", IF(AND(Screening!$J$20="No",AC232="Ex"),"N/A", IF(AND(Screening!$J$21="No",AD232="Ex"),"N/A", IF(AND(Screening!$J$23="No",AE232="Ex"),"N/A", IF(AND(Screening!$J$7="No",AF232="Ex"),"N/A", IF(AND(Screening!$J$6="No",AI232="Ex"),"N/A", IF(AND(Screening!$J$6="Yes",AG232="Ex"),"N/A", IF(AND(Screening!$J$25="Yes",AH232="Ex"),"N/A",  IF(AND(Screening!$J$5="Yes",AJ232="Ex"),"N/A","Inc")))))))))))))))))))</f>
        <v>N/A</v>
      </c>
      <c r="C232" s="48">
        <v>228</v>
      </c>
      <c r="D232" s="49" t="s">
        <v>681</v>
      </c>
      <c r="E232" s="50" t="s">
        <v>682</v>
      </c>
      <c r="F232" s="51" t="s">
        <v>683</v>
      </c>
      <c r="G232" s="1" t="str">
        <f t="shared" si="6"/>
        <v>N/A</v>
      </c>
      <c r="H232" s="120"/>
      <c r="I232" s="120"/>
      <c r="J232" s="120"/>
      <c r="K232" s="120"/>
      <c r="L232" t="str">
        <f t="shared" si="7"/>
        <v/>
      </c>
      <c r="AE232" t="s">
        <v>150</v>
      </c>
      <c r="AG232" t="s">
        <v>150</v>
      </c>
      <c r="AJ232" t="s">
        <v>150</v>
      </c>
    </row>
    <row r="233" spans="1:36" ht="57.75" customHeight="1" x14ac:dyDescent="0.25">
      <c r="A233" s="43"/>
      <c r="B233" s="44" t="str">
        <f>IF(E233="reserved","N/A",IF(AND(Screening!$J$10="No",S233="Ex"),"N/A",IF(AND(Screening!$J$11="No",T233="Ex"),"N/A",IF(AND(Screening!$J$12="No",U233="Ex"),"N/A",IF(AND(Screening!$J$13="No",V233="Ex"),"N/A",IF(AND(Screening!$J$14="No",W233="Ex"),"N/A", IF(AND(Screening!$J$15="No",X233="Ex"),"N/A", IF(AND(Screening!$J$16="No",Y233="Ex"),"N/A", IF(AND(Screening!$J$17="No",Z233="Ex"),"N/A", IF(AND(Screening!$J$18="No",AA233="Ex"),"N/A", IF(AND(Screening!$J$19="No",AB233="Ex"),"N/A", IF(AND(Screening!$J$20="No",AC233="Ex"),"N/A", IF(AND(Screening!$J$21="No",AD233="Ex"),"N/A", IF(AND(Screening!$J$23="No",AE233="Ex"),"N/A", IF(AND(Screening!$J$7="No",AF233="Ex"),"N/A", IF(AND(Screening!$J$6="No",AI233="Ex"),"N/A", IF(AND(Screening!$J$6="Yes",AG233="Ex"),"N/A", IF(AND(Screening!$J$25="Yes",AH233="Ex"),"N/A",  IF(AND(Screening!$J$5="Yes",AJ233="Ex"),"N/A","Inc")))))))))))))))))))</f>
        <v>N/A</v>
      </c>
      <c r="C233" s="48">
        <v>229</v>
      </c>
      <c r="D233" s="49" t="s">
        <v>684</v>
      </c>
      <c r="E233" s="50" t="s">
        <v>685</v>
      </c>
      <c r="F233" s="51" t="s">
        <v>686</v>
      </c>
      <c r="G233" s="1" t="str">
        <f t="shared" si="6"/>
        <v>N/A</v>
      </c>
      <c r="H233" s="120"/>
      <c r="I233" s="120"/>
      <c r="J233" s="120"/>
      <c r="K233" s="120"/>
      <c r="L233" t="str">
        <f t="shared" si="7"/>
        <v/>
      </c>
      <c r="AE233" t="s">
        <v>150</v>
      </c>
      <c r="AG233" t="s">
        <v>150</v>
      </c>
      <c r="AJ233" t="s">
        <v>150</v>
      </c>
    </row>
    <row r="234" spans="1:36" ht="57.75" customHeight="1" x14ac:dyDescent="0.25">
      <c r="A234" s="43"/>
      <c r="B234" s="44" t="str">
        <f>IF(E234="reserved","N/A",IF(AND(Screening!$J$10="No",S234="Ex"),"N/A",IF(AND(Screening!$J$11="No",T234="Ex"),"N/A",IF(AND(Screening!$J$12="No",U234="Ex"),"N/A",IF(AND(Screening!$J$13="No",V234="Ex"),"N/A",IF(AND(Screening!$J$14="No",W234="Ex"),"N/A", IF(AND(Screening!$J$15="No",X234="Ex"),"N/A", IF(AND(Screening!$J$16="No",Y234="Ex"),"N/A", IF(AND(Screening!$J$17="No",Z234="Ex"),"N/A", IF(AND(Screening!$J$18="No",AA234="Ex"),"N/A", IF(AND(Screening!$J$19="No",AB234="Ex"),"N/A", IF(AND(Screening!$J$20="No",AC234="Ex"),"N/A", IF(AND(Screening!$J$21="No",AD234="Ex"),"N/A", IF(AND(Screening!$J$23="No",AE234="Ex"),"N/A", IF(AND(Screening!$J$7="No",AF234="Ex"),"N/A", IF(AND(Screening!$J$6="No",AI234="Ex"),"N/A", IF(AND(Screening!$J$6="Yes",AG234="Ex"),"N/A", IF(AND(Screening!$J$25="Yes",AH234="Ex"),"N/A",  IF(AND(Screening!$J$5="Yes",AJ234="Ex"),"N/A","Inc")))))))))))))))))))</f>
        <v>N/A</v>
      </c>
      <c r="C234" s="48">
        <v>230</v>
      </c>
      <c r="D234" s="49" t="s">
        <v>687</v>
      </c>
      <c r="E234" s="50" t="s">
        <v>688</v>
      </c>
      <c r="F234" s="51" t="s">
        <v>689</v>
      </c>
      <c r="G234" s="1" t="str">
        <f t="shared" si="6"/>
        <v>N/A</v>
      </c>
      <c r="H234" s="120"/>
      <c r="I234" s="120"/>
      <c r="J234" s="120"/>
      <c r="K234" s="120"/>
      <c r="L234" t="str">
        <f t="shared" si="7"/>
        <v/>
      </c>
      <c r="AE234" t="s">
        <v>150</v>
      </c>
      <c r="AG234" t="s">
        <v>150</v>
      </c>
      <c r="AJ234" t="s">
        <v>150</v>
      </c>
    </row>
    <row r="235" spans="1:36" ht="57.75" customHeight="1" x14ac:dyDescent="0.25">
      <c r="A235" s="43"/>
      <c r="B235" s="44" t="str">
        <f>IF(E235="reserved","N/A",IF(AND(Screening!$J$10="No",S235="Ex"),"N/A",IF(AND(Screening!$J$11="No",T235="Ex"),"N/A",IF(AND(Screening!$J$12="No",U235="Ex"),"N/A",IF(AND(Screening!$J$13="No",V235="Ex"),"N/A",IF(AND(Screening!$J$14="No",W235="Ex"),"N/A", IF(AND(Screening!$J$15="No",X235="Ex"),"N/A", IF(AND(Screening!$J$16="No",Y235="Ex"),"N/A", IF(AND(Screening!$J$17="No",Z235="Ex"),"N/A", IF(AND(Screening!$J$18="No",AA235="Ex"),"N/A", IF(AND(Screening!$J$19="No",AB235="Ex"),"N/A", IF(AND(Screening!$J$20="No",AC235="Ex"),"N/A", IF(AND(Screening!$J$21="No",AD235="Ex"),"N/A", IF(AND(Screening!$J$23="No",AE235="Ex"),"N/A", IF(AND(Screening!$J$7="No",AF235="Ex"),"N/A", IF(AND(Screening!$J$6="No",AI235="Ex"),"N/A", IF(AND(Screening!$J$6="Yes",AG235="Ex"),"N/A", IF(AND(Screening!$J$25="Yes",AH235="Ex"),"N/A",  IF(AND(Screening!$J$5="Yes",AJ235="Ex"),"N/A","Inc")))))))))))))))))))</f>
        <v>N/A</v>
      </c>
      <c r="C235" s="48">
        <v>231</v>
      </c>
      <c r="D235" s="49" t="s">
        <v>690</v>
      </c>
      <c r="E235" s="50" t="s">
        <v>691</v>
      </c>
      <c r="F235" s="51" t="s">
        <v>692</v>
      </c>
      <c r="G235" s="1" t="str">
        <f t="shared" si="6"/>
        <v>N/A</v>
      </c>
      <c r="H235" s="120"/>
      <c r="I235" s="120"/>
      <c r="J235" s="120"/>
      <c r="K235" s="120"/>
      <c r="L235" t="str">
        <f t="shared" si="7"/>
        <v/>
      </c>
      <c r="AE235" t="s">
        <v>150</v>
      </c>
      <c r="AG235" t="s">
        <v>150</v>
      </c>
      <c r="AJ235" t="s">
        <v>150</v>
      </c>
    </row>
    <row r="236" spans="1:36" ht="57.75" customHeight="1" x14ac:dyDescent="0.25">
      <c r="A236" s="43"/>
      <c r="B236" s="44" t="str">
        <f>IF(E236="reserved","N/A",IF(AND(Screening!$J$10="No",S236="Ex"),"N/A",IF(AND(Screening!$J$11="No",T236="Ex"),"N/A",IF(AND(Screening!$J$12="No",U236="Ex"),"N/A",IF(AND(Screening!$J$13="No",V236="Ex"),"N/A",IF(AND(Screening!$J$14="No",W236="Ex"),"N/A", IF(AND(Screening!$J$15="No",X236="Ex"),"N/A", IF(AND(Screening!$J$16="No",Y236="Ex"),"N/A", IF(AND(Screening!$J$17="No",Z236="Ex"),"N/A", IF(AND(Screening!$J$18="No",AA236="Ex"),"N/A", IF(AND(Screening!$J$19="No",AB236="Ex"),"N/A", IF(AND(Screening!$J$20="No",AC236="Ex"),"N/A", IF(AND(Screening!$J$21="No",AD236="Ex"),"N/A", IF(AND(Screening!$J$23="No",AE236="Ex"),"N/A", IF(AND(Screening!$J$7="No",AF236="Ex"),"N/A", IF(AND(Screening!$J$6="No",AI236="Ex"),"N/A", IF(AND(Screening!$J$6="Yes",AG236="Ex"),"N/A", IF(AND(Screening!$J$25="Yes",AH236="Ex"),"N/A",  IF(AND(Screening!$J$5="Yes",AJ236="Ex"),"N/A","Inc")))))))))))))))))))</f>
        <v>N/A</v>
      </c>
      <c r="C236" s="48">
        <v>232</v>
      </c>
      <c r="D236" s="49" t="s">
        <v>693</v>
      </c>
      <c r="E236" s="50" t="s">
        <v>694</v>
      </c>
      <c r="F236" s="51" t="s">
        <v>695</v>
      </c>
      <c r="G236" s="1" t="str">
        <f t="shared" si="6"/>
        <v>N/A</v>
      </c>
      <c r="H236" s="120"/>
      <c r="I236" s="120"/>
      <c r="J236" s="120"/>
      <c r="K236" s="120"/>
      <c r="L236" t="str">
        <f t="shared" si="7"/>
        <v/>
      </c>
      <c r="AE236" t="s">
        <v>150</v>
      </c>
      <c r="AG236" t="s">
        <v>150</v>
      </c>
      <c r="AJ236" t="s">
        <v>150</v>
      </c>
    </row>
    <row r="237" spans="1:36" ht="57.75" customHeight="1" x14ac:dyDescent="0.25">
      <c r="A237" s="43"/>
      <c r="B237" s="44" t="str">
        <f>IF(E237="reserved","N/A",IF(AND(Screening!$J$10="No",S237="Ex"),"N/A",IF(AND(Screening!$J$11="No",T237="Ex"),"N/A",IF(AND(Screening!$J$12="No",U237="Ex"),"N/A",IF(AND(Screening!$J$13="No",V237="Ex"),"N/A",IF(AND(Screening!$J$14="No",W237="Ex"),"N/A", IF(AND(Screening!$J$15="No",X237="Ex"),"N/A", IF(AND(Screening!$J$16="No",Y237="Ex"),"N/A", IF(AND(Screening!$J$17="No",Z237="Ex"),"N/A", IF(AND(Screening!$J$18="No",AA237="Ex"),"N/A", IF(AND(Screening!$J$19="No",AB237="Ex"),"N/A", IF(AND(Screening!$J$20="No",AC237="Ex"),"N/A", IF(AND(Screening!$J$21="No",AD237="Ex"),"N/A", IF(AND(Screening!$J$23="No",AE237="Ex"),"N/A", IF(AND(Screening!$J$7="No",AF237="Ex"),"N/A", IF(AND(Screening!$J$6="No",AI237="Ex"),"N/A", IF(AND(Screening!$J$6="Yes",AG237="Ex"),"N/A", IF(AND(Screening!$J$25="Yes",AH237="Ex"),"N/A",  IF(AND(Screening!$J$5="Yes",AJ237="Ex"),"N/A","Inc")))))))))))))))))))</f>
        <v>N/A</v>
      </c>
      <c r="C237" s="48">
        <v>233</v>
      </c>
      <c r="D237" s="49" t="s">
        <v>696</v>
      </c>
      <c r="E237" s="50" t="s">
        <v>697</v>
      </c>
      <c r="F237" s="51" t="s">
        <v>698</v>
      </c>
      <c r="G237" s="1" t="str">
        <f t="shared" si="6"/>
        <v>N/A</v>
      </c>
      <c r="H237" s="120"/>
      <c r="I237" s="120"/>
      <c r="J237" s="120"/>
      <c r="K237" s="120"/>
      <c r="L237" t="str">
        <f t="shared" si="7"/>
        <v/>
      </c>
      <c r="AE237" t="s">
        <v>150</v>
      </c>
      <c r="AG237" t="s">
        <v>150</v>
      </c>
      <c r="AJ237" t="s">
        <v>150</v>
      </c>
    </row>
    <row r="238" spans="1:36" ht="57.75" customHeight="1" x14ac:dyDescent="0.25">
      <c r="A238" s="43"/>
      <c r="B238" s="44" t="str">
        <f>IF(E238="reserved","N/A",IF(AND(Screening!$J$10="No",S238="Ex"),"N/A",IF(AND(Screening!$J$11="No",T238="Ex"),"N/A",IF(AND(Screening!$J$12="No",U238="Ex"),"N/A",IF(AND(Screening!$J$13="No",V238="Ex"),"N/A",IF(AND(Screening!$J$14="No",W238="Ex"),"N/A", IF(AND(Screening!$J$15="No",X238="Ex"),"N/A", IF(AND(Screening!$J$16="No",Y238="Ex"),"N/A", IF(AND(Screening!$J$17="No",Z238="Ex"),"N/A", IF(AND(Screening!$J$18="No",AA238="Ex"),"N/A", IF(AND(Screening!$J$19="No",AB238="Ex"),"N/A", IF(AND(Screening!$J$20="No",AC238="Ex"),"N/A", IF(AND(Screening!$J$21="No",AD238="Ex"),"N/A", IF(AND(Screening!$J$23="No",AE238="Ex"),"N/A", IF(AND(Screening!$J$7="No",AF238="Ex"),"N/A", IF(AND(Screening!$J$6="No",AI238="Ex"),"N/A", IF(AND(Screening!$J$6="Yes",AG238="Ex"),"N/A", IF(AND(Screening!$J$25="Yes",AH238="Ex"),"N/A",  IF(AND(Screening!$J$5="Yes",AJ238="Ex"),"N/A","Inc")))))))))))))))))))</f>
        <v>N/A</v>
      </c>
      <c r="C238" s="48">
        <v>234</v>
      </c>
      <c r="D238" s="49" t="s">
        <v>699</v>
      </c>
      <c r="E238" s="50" t="s">
        <v>700</v>
      </c>
      <c r="F238" s="51" t="s">
        <v>701</v>
      </c>
      <c r="G238" s="1" t="str">
        <f t="shared" si="6"/>
        <v>N/A</v>
      </c>
      <c r="H238" s="120"/>
      <c r="I238" s="120"/>
      <c r="J238" s="120"/>
      <c r="K238" s="120"/>
      <c r="L238" t="str">
        <f t="shared" si="7"/>
        <v/>
      </c>
      <c r="AE238" t="s">
        <v>150</v>
      </c>
      <c r="AG238" t="s">
        <v>150</v>
      </c>
      <c r="AJ238" t="s">
        <v>150</v>
      </c>
    </row>
    <row r="239" spans="1:36" ht="57.75" customHeight="1" x14ac:dyDescent="0.25">
      <c r="A239" s="43" t="s">
        <v>75</v>
      </c>
      <c r="B239" s="44" t="str">
        <f>IF(E239="reserved","N/A",IF(AND(Screening!$J$10="No",S239="Ex"),"N/A",IF(AND(Screening!$J$11="No",T239="Ex"),"N/A",IF(AND(Screening!$J$12="No",U239="Ex"),"N/A",IF(AND(Screening!$J$13="No",V239="Ex"),"N/A",IF(AND(Screening!$J$14="No",W239="Ex"),"N/A", IF(AND(Screening!$J$15="No",X239="Ex"),"N/A", IF(AND(Screening!$J$16="No",Y239="Ex"),"N/A", IF(AND(Screening!$J$17="No",Z239="Ex"),"N/A", IF(AND(Screening!$J$18="No",AA239="Ex"),"N/A", IF(AND(Screening!$J$19="No",AB239="Ex"),"N/A", IF(AND(Screening!$J$20="No",AC239="Ex"),"N/A", IF(AND(Screening!$J$21="No",AD239="Ex"),"N/A", IF(AND(Screening!$J$23="No",AE239="Ex"),"N/A", IF(AND(Screening!$J$7="No",AF239="Ex"),"N/A", IF(AND(Screening!$J$6="No",AI239="Ex"),"N/A", IF(AND(Screening!$J$6="Yes",AG239="Ex"),"N/A", IF(AND(Screening!$J$25="Yes",AH239="Ex"),"N/A",  IF(AND(Screening!$J$5="Yes",AJ239="Ex"),"N/A","Inc")))))))))))))))))))</f>
        <v>Inc</v>
      </c>
      <c r="C239" s="43">
        <v>235</v>
      </c>
      <c r="D239" s="44" t="s">
        <v>702</v>
      </c>
      <c r="E239" s="45" t="s">
        <v>703</v>
      </c>
      <c r="F239" s="46"/>
      <c r="G239" s="1" t="str">
        <f t="shared" si="6"/>
        <v>Applicable</v>
      </c>
      <c r="H239" s="120"/>
      <c r="I239" s="120"/>
      <c r="J239" s="120"/>
      <c r="K239" s="120"/>
      <c r="L239" t="str">
        <f t="shared" si="7"/>
        <v>PAR</v>
      </c>
      <c r="AJ239" t="s">
        <v>150</v>
      </c>
    </row>
    <row r="240" spans="1:36" ht="57.75" customHeight="1" x14ac:dyDescent="0.25">
      <c r="A240" s="43" t="s">
        <v>75</v>
      </c>
      <c r="B240" s="44" t="str">
        <f>IF(E240="reserved","N/A",IF(AND(Screening!$J$10="No",S240="Ex"),"N/A",IF(AND(Screening!$J$11="No",T240="Ex"),"N/A",IF(AND(Screening!$J$12="No",U240="Ex"),"N/A",IF(AND(Screening!$J$13="No",V240="Ex"),"N/A",IF(AND(Screening!$J$14="No",W240="Ex"),"N/A", IF(AND(Screening!$J$15="No",X240="Ex"),"N/A", IF(AND(Screening!$J$16="No",Y240="Ex"),"N/A", IF(AND(Screening!$J$17="No",Z240="Ex"),"N/A", IF(AND(Screening!$J$18="No",AA240="Ex"),"N/A", IF(AND(Screening!$J$19="No",AB240="Ex"),"N/A", IF(AND(Screening!$J$20="No",AC240="Ex"),"N/A", IF(AND(Screening!$J$21="No",AD240="Ex"),"N/A", IF(AND(Screening!$J$23="No",AE240="Ex"),"N/A", IF(AND(Screening!$J$7="No",AF240="Ex"),"N/A", IF(AND(Screening!$J$6="No",AI240="Ex"),"N/A", IF(AND(Screening!$J$6="Yes",AG240="Ex"),"N/A", IF(AND(Screening!$J$25="Yes",AH240="Ex"),"N/A",  IF(AND(Screening!$J$5="Yes",AJ240="Ex"),"N/A","Inc")))))))))))))))))))</f>
        <v>Inc</v>
      </c>
      <c r="C240" s="43">
        <v>236</v>
      </c>
      <c r="D240" s="44" t="s">
        <v>704</v>
      </c>
      <c r="E240" s="45" t="s">
        <v>705</v>
      </c>
      <c r="F240" s="46" t="s">
        <v>706</v>
      </c>
      <c r="G240" s="1" t="str">
        <f t="shared" si="6"/>
        <v>Applicable</v>
      </c>
      <c r="H240" s="120"/>
      <c r="I240" s="120"/>
      <c r="J240" s="120"/>
      <c r="K240" s="120"/>
      <c r="L240" t="str">
        <f t="shared" si="7"/>
        <v>PAR</v>
      </c>
      <c r="AG240" t="s">
        <v>150</v>
      </c>
      <c r="AJ240" t="s">
        <v>150</v>
      </c>
    </row>
    <row r="241" spans="1:36" ht="57.75" customHeight="1" x14ac:dyDescent="0.25">
      <c r="A241" s="43" t="s">
        <v>75</v>
      </c>
      <c r="B241" s="44" t="str">
        <f>IF(E241="reserved","N/A",IF(AND(Screening!$J$10="No",S241="Ex"),"N/A",IF(AND(Screening!$J$11="No",T241="Ex"),"N/A",IF(AND(Screening!$J$12="No",U241="Ex"),"N/A",IF(AND(Screening!$J$13="No",V241="Ex"),"N/A",IF(AND(Screening!$J$14="No",W241="Ex"),"N/A", IF(AND(Screening!$J$15="No",X241="Ex"),"N/A", IF(AND(Screening!$J$16="No",Y241="Ex"),"N/A", IF(AND(Screening!$J$17="No",Z241="Ex"),"N/A", IF(AND(Screening!$J$18="No",AA241="Ex"),"N/A", IF(AND(Screening!$J$19="No",AB241="Ex"),"N/A", IF(AND(Screening!$J$20="No",AC241="Ex"),"N/A", IF(AND(Screening!$J$21="No",AD241="Ex"),"N/A", IF(AND(Screening!$J$23="No",AE241="Ex"),"N/A", IF(AND(Screening!$J$7="No",AF241="Ex"),"N/A", IF(AND(Screening!$J$6="No",AI241="Ex"),"N/A", IF(AND(Screening!$J$6="Yes",AG241="Ex"),"N/A", IF(AND(Screening!$J$25="Yes",AH241="Ex"),"N/A",  IF(AND(Screening!$J$5="Yes",AJ241="Ex"),"N/A","Inc")))))))))))))))))))</f>
        <v>Inc</v>
      </c>
      <c r="C241" s="43">
        <v>237</v>
      </c>
      <c r="D241" s="44" t="s">
        <v>707</v>
      </c>
      <c r="E241" s="47" t="s">
        <v>708</v>
      </c>
      <c r="F241" s="46"/>
      <c r="G241" s="1" t="str">
        <f t="shared" si="6"/>
        <v>Applicable</v>
      </c>
      <c r="H241" s="120"/>
      <c r="I241" s="120"/>
      <c r="J241" s="120"/>
      <c r="K241" s="120"/>
      <c r="L241" t="str">
        <f t="shared" si="7"/>
        <v>PAR</v>
      </c>
      <c r="AG241" t="s">
        <v>150</v>
      </c>
      <c r="AJ241" t="s">
        <v>150</v>
      </c>
    </row>
    <row r="242" spans="1:36" ht="57.75" customHeight="1" x14ac:dyDescent="0.25">
      <c r="A242" s="43" t="s">
        <v>75</v>
      </c>
      <c r="B242" s="44" t="str">
        <f>IF(E242="reserved","N/A",IF(AND(Screening!$J$10="No",S242="Ex"),"N/A",IF(AND(Screening!$J$11="No",T242="Ex"),"N/A",IF(AND(Screening!$J$12="No",U242="Ex"),"N/A",IF(AND(Screening!$J$13="No",V242="Ex"),"N/A",IF(AND(Screening!$J$14="No",W242="Ex"),"N/A", IF(AND(Screening!$J$15="No",X242="Ex"),"N/A", IF(AND(Screening!$J$16="No",Y242="Ex"),"N/A", IF(AND(Screening!$J$17="No",Z242="Ex"),"N/A", IF(AND(Screening!$J$18="No",AA242="Ex"),"N/A", IF(AND(Screening!$J$19="No",AB242="Ex"),"N/A", IF(AND(Screening!$J$20="No",AC242="Ex"),"N/A", IF(AND(Screening!$J$21="No",AD242="Ex"),"N/A", IF(AND(Screening!$J$23="No",AE242="Ex"),"N/A", IF(AND(Screening!$J$7="No",AF242="Ex"),"N/A", IF(AND(Screening!$J$6="No",AI242="Ex"),"N/A", IF(AND(Screening!$J$6="Yes",AG242="Ex"),"N/A", IF(AND(Screening!$J$25="Yes",AH242="Ex"),"N/A",  IF(AND(Screening!$J$5="Yes",AJ242="Ex"),"N/A","Inc")))))))))))))))))))</f>
        <v>Inc</v>
      </c>
      <c r="C242" s="43">
        <v>238</v>
      </c>
      <c r="D242" s="44" t="s">
        <v>709</v>
      </c>
      <c r="E242" s="45" t="s">
        <v>710</v>
      </c>
      <c r="F242" s="46" t="s">
        <v>711</v>
      </c>
      <c r="G242" s="1" t="str">
        <f t="shared" si="6"/>
        <v>Applicable</v>
      </c>
      <c r="H242" s="120"/>
      <c r="I242" s="120"/>
      <c r="J242" s="120"/>
      <c r="K242" s="120"/>
      <c r="L242" t="str">
        <f t="shared" si="7"/>
        <v>PAR</v>
      </c>
      <c r="AJ242" t="s">
        <v>150</v>
      </c>
    </row>
    <row r="243" spans="1:36" ht="57.75" customHeight="1" x14ac:dyDescent="0.25">
      <c r="A243" s="43" t="s">
        <v>75</v>
      </c>
      <c r="B243" s="44" t="str">
        <f>IF(E243="reserved","N/A",IF(AND(Screening!$J$10="No",S243="Ex"),"N/A",IF(AND(Screening!$J$11="No",T243="Ex"),"N/A",IF(AND(Screening!$J$12="No",U243="Ex"),"N/A",IF(AND(Screening!$J$13="No",V243="Ex"),"N/A",IF(AND(Screening!$J$14="No",W243="Ex"),"N/A", IF(AND(Screening!$J$15="No",X243="Ex"),"N/A", IF(AND(Screening!$J$16="No",Y243="Ex"),"N/A", IF(AND(Screening!$J$17="No",Z243="Ex"),"N/A", IF(AND(Screening!$J$18="No",AA243="Ex"),"N/A", IF(AND(Screening!$J$19="No",AB243="Ex"),"N/A", IF(AND(Screening!$J$20="No",AC243="Ex"),"N/A", IF(AND(Screening!$J$21="No",AD243="Ex"),"N/A", IF(AND(Screening!$J$23="No",AE243="Ex"),"N/A", IF(AND(Screening!$J$7="No",AF243="Ex"),"N/A", IF(AND(Screening!$J$6="No",AI243="Ex"),"N/A", IF(AND(Screening!$J$6="Yes",AG243="Ex"),"N/A", IF(AND(Screening!$J$25="Yes",AH243="Ex"),"N/A",  IF(AND(Screening!$J$5="Yes",AJ243="Ex"),"N/A","Inc")))))))))))))))))))</f>
        <v>Inc</v>
      </c>
      <c r="C243" s="43">
        <v>239</v>
      </c>
      <c r="D243" s="44" t="s">
        <v>712</v>
      </c>
      <c r="E243" s="45" t="s">
        <v>713</v>
      </c>
      <c r="F243" s="46" t="s">
        <v>714</v>
      </c>
      <c r="G243" s="1" t="str">
        <f t="shared" si="6"/>
        <v>Applicable</v>
      </c>
      <c r="H243" s="120"/>
      <c r="I243" s="120"/>
      <c r="J243" s="120"/>
      <c r="K243" s="120"/>
      <c r="L243" t="str">
        <f t="shared" si="7"/>
        <v>PAR</v>
      </c>
      <c r="AG243" t="s">
        <v>150</v>
      </c>
      <c r="AJ243" t="s">
        <v>150</v>
      </c>
    </row>
    <row r="244" spans="1:36" ht="57.75" customHeight="1" x14ac:dyDescent="0.25">
      <c r="A244" s="43" t="s">
        <v>75</v>
      </c>
      <c r="B244" s="44" t="str">
        <f>IF(E244="reserved","N/A",IF(AND(Screening!$J$10="No",S244="Ex"),"N/A",IF(AND(Screening!$J$11="No",T244="Ex"),"N/A",IF(AND(Screening!$J$12="No",U244="Ex"),"N/A",IF(AND(Screening!$J$13="No",V244="Ex"),"N/A",IF(AND(Screening!$J$14="No",W244="Ex"),"N/A", IF(AND(Screening!$J$15="No",X244="Ex"),"N/A", IF(AND(Screening!$J$16="No",Y244="Ex"),"N/A", IF(AND(Screening!$J$17="No",Z244="Ex"),"N/A", IF(AND(Screening!$J$18="No",AA244="Ex"),"N/A", IF(AND(Screening!$J$19="No",AB244="Ex"),"N/A", IF(AND(Screening!$J$20="No",AC244="Ex"),"N/A", IF(AND(Screening!$J$21="No",AD244="Ex"),"N/A", IF(AND(Screening!$J$23="No",AE244="Ex"),"N/A", IF(AND(Screening!$J$7="No",AF244="Ex"),"N/A", IF(AND(Screening!$J$6="No",AI244="Ex"),"N/A", IF(AND(Screening!$J$6="Yes",AG244="Ex"),"N/A", IF(AND(Screening!$J$25="Yes",AH244="Ex"),"N/A",  IF(AND(Screening!$J$5="Yes",AJ244="Ex"),"N/A","Inc")))))))))))))))))))</f>
        <v>Inc</v>
      </c>
      <c r="C244" s="43">
        <v>240</v>
      </c>
      <c r="D244" s="44" t="s">
        <v>715</v>
      </c>
      <c r="E244" s="45" t="s">
        <v>716</v>
      </c>
      <c r="F244" s="46"/>
      <c r="G244" s="1" t="str">
        <f t="shared" si="6"/>
        <v>Applicable</v>
      </c>
      <c r="H244" s="120"/>
      <c r="I244" s="120"/>
      <c r="J244" s="120"/>
      <c r="K244" s="120"/>
      <c r="L244" t="str">
        <f t="shared" si="7"/>
        <v>PAR</v>
      </c>
      <c r="AG244" t="s">
        <v>150</v>
      </c>
      <c r="AJ244" t="s">
        <v>150</v>
      </c>
    </row>
    <row r="245" spans="1:36" ht="57.75" customHeight="1" x14ac:dyDescent="0.25">
      <c r="A245" s="43"/>
      <c r="B245" s="44" t="str">
        <f>IF(E245="reserved","N/A",IF(AND(Screening!$J$10="No",S245="Ex"),"N/A",IF(AND(Screening!$J$11="No",T245="Ex"),"N/A",IF(AND(Screening!$J$12="No",U245="Ex"),"N/A",IF(AND(Screening!$J$13="No",V245="Ex"),"N/A",IF(AND(Screening!$J$14="No",W245="Ex"),"N/A", IF(AND(Screening!$J$15="No",X245="Ex"),"N/A", IF(AND(Screening!$J$16="No",Y245="Ex"),"N/A", IF(AND(Screening!$J$17="No",Z245="Ex"),"N/A", IF(AND(Screening!$J$18="No",AA245="Ex"),"N/A", IF(AND(Screening!$J$19="No",AB245="Ex"),"N/A", IF(AND(Screening!$J$20="No",AC245="Ex"),"N/A", IF(AND(Screening!$J$21="No",AD245="Ex"),"N/A", IF(AND(Screening!$J$23="No",AE245="Ex"),"N/A", IF(AND(Screening!$J$7="No",AF245="Ex"),"N/A", IF(AND(Screening!$J$6="No",AI245="Ex"),"N/A", IF(AND(Screening!$J$6="Yes",AG245="Ex"),"N/A", IF(AND(Screening!$J$25="Yes",AH245="Ex"),"N/A",  IF(AND(Screening!$J$5="Yes",AJ245="Ex"),"N/A","Inc")))))))))))))))))))</f>
        <v>Inc</v>
      </c>
      <c r="C245" s="95">
        <v>241</v>
      </c>
      <c r="D245" s="96" t="s">
        <v>717</v>
      </c>
      <c r="E245" s="97" t="s">
        <v>718</v>
      </c>
      <c r="F245" s="98" t="s">
        <v>719</v>
      </c>
      <c r="G245" s="1" t="str">
        <f t="shared" si="6"/>
        <v>Applicable</v>
      </c>
      <c r="H245" s="120"/>
      <c r="I245" s="120"/>
      <c r="J245" s="120"/>
      <c r="K245" s="120"/>
      <c r="L245" t="str">
        <f t="shared" si="7"/>
        <v/>
      </c>
      <c r="AG245" t="s">
        <v>150</v>
      </c>
      <c r="AJ245" t="s">
        <v>150</v>
      </c>
    </row>
    <row r="246" spans="1:36" ht="57.75" customHeight="1" x14ac:dyDescent="0.25">
      <c r="A246" s="43"/>
      <c r="B246" s="44" t="str">
        <f>IF(E246="reserved","N/A",IF(AND(Screening!$J$10="No",S246="Ex"),"N/A",IF(AND(Screening!$J$11="No",T246="Ex"),"N/A",IF(AND(Screening!$J$12="No",U246="Ex"),"N/A",IF(AND(Screening!$J$13="No",V246="Ex"),"N/A",IF(AND(Screening!$J$14="No",W246="Ex"),"N/A", IF(AND(Screening!$J$15="No",X246="Ex"),"N/A", IF(AND(Screening!$J$16="No",Y246="Ex"),"N/A", IF(AND(Screening!$J$17="No",Z246="Ex"),"N/A", IF(AND(Screening!$J$18="No",AA246="Ex"),"N/A", IF(AND(Screening!$J$19="No",AB246="Ex"),"N/A", IF(AND(Screening!$J$20="No",AC246="Ex"),"N/A", IF(AND(Screening!$J$21="No",AD246="Ex"),"N/A", IF(AND(Screening!$J$23="No",AE246="Ex"),"N/A", IF(AND(Screening!$J$7="No",AF246="Ex"),"N/A", IF(AND(Screening!$J$6="No",AI246="Ex"),"N/A", IF(AND(Screening!$J$6="Yes",AG246="Ex"),"N/A", IF(AND(Screening!$J$25="Yes",AH246="Ex"),"N/A",  IF(AND(Screening!$J$5="Yes",AJ246="Ex"),"N/A","Inc")))))))))))))))))))</f>
        <v>Inc</v>
      </c>
      <c r="C246" s="95">
        <v>242</v>
      </c>
      <c r="D246" s="96" t="s">
        <v>720</v>
      </c>
      <c r="E246" s="97" t="s">
        <v>721</v>
      </c>
      <c r="F246" s="98"/>
      <c r="G246" s="1" t="str">
        <f t="shared" si="6"/>
        <v>Applicable</v>
      </c>
      <c r="H246" s="120"/>
      <c r="I246" s="120"/>
      <c r="J246" s="120"/>
      <c r="K246" s="120"/>
      <c r="L246" t="str">
        <f t="shared" si="7"/>
        <v/>
      </c>
      <c r="AG246" t="s">
        <v>150</v>
      </c>
      <c r="AJ246" t="s">
        <v>150</v>
      </c>
    </row>
    <row r="247" spans="1:36" ht="57.75" customHeight="1" x14ac:dyDescent="0.25">
      <c r="A247" s="43"/>
      <c r="B247" s="44" t="str">
        <f>IF(E247="reserved","N/A",IF(AND(Screening!$J$10="No",S247="Ex"),"N/A",IF(AND(Screening!$J$11="No",T247="Ex"),"N/A",IF(AND(Screening!$J$12="No",U247="Ex"),"N/A",IF(AND(Screening!$J$13="No",V247="Ex"),"N/A",IF(AND(Screening!$J$14="No",W247="Ex"),"N/A", IF(AND(Screening!$J$15="No",X247="Ex"),"N/A", IF(AND(Screening!$J$16="No",Y247="Ex"),"N/A", IF(AND(Screening!$J$17="No",Z247="Ex"),"N/A", IF(AND(Screening!$J$18="No",AA247="Ex"),"N/A", IF(AND(Screening!$J$19="No",AB247="Ex"),"N/A", IF(AND(Screening!$J$20="No",AC247="Ex"),"N/A", IF(AND(Screening!$J$21="No",AD247="Ex"),"N/A", IF(AND(Screening!$J$23="No",AE247="Ex"),"N/A", IF(AND(Screening!$J$7="No",AF247="Ex"),"N/A", IF(AND(Screening!$J$6="No",AI247="Ex"),"N/A", IF(AND(Screening!$J$6="Yes",AG247="Ex"),"N/A", IF(AND(Screening!$J$25="Yes",AH247="Ex"),"N/A",  IF(AND(Screening!$J$5="Yes",AJ247="Ex"),"N/A","Inc")))))))))))))))))))</f>
        <v>Inc</v>
      </c>
      <c r="C247" s="95">
        <v>243</v>
      </c>
      <c r="D247" s="96" t="s">
        <v>722</v>
      </c>
      <c r="E247" s="97" t="s">
        <v>723</v>
      </c>
      <c r="F247" s="98" t="s">
        <v>724</v>
      </c>
      <c r="G247" s="1" t="str">
        <f t="shared" si="6"/>
        <v>Applicable</v>
      </c>
      <c r="H247" s="120"/>
      <c r="I247" s="120"/>
      <c r="J247" s="120"/>
      <c r="K247" s="120"/>
      <c r="L247" t="str">
        <f t="shared" si="7"/>
        <v/>
      </c>
      <c r="AG247" t="s">
        <v>150</v>
      </c>
      <c r="AJ247" t="s">
        <v>150</v>
      </c>
    </row>
    <row r="248" spans="1:36" ht="57.75" customHeight="1" x14ac:dyDescent="0.25">
      <c r="A248" s="43"/>
      <c r="B248" s="44" t="str">
        <f>IF(E248="reserved","N/A",IF(AND(Screening!$J$10="No",S248="Ex"),"N/A",IF(AND(Screening!$J$11="No",T248="Ex"),"N/A",IF(AND(Screening!$J$12="No",U248="Ex"),"N/A",IF(AND(Screening!$J$13="No",V248="Ex"),"N/A",IF(AND(Screening!$J$14="No",W248="Ex"),"N/A", IF(AND(Screening!$J$15="No",X248="Ex"),"N/A", IF(AND(Screening!$J$16="No",Y248="Ex"),"N/A", IF(AND(Screening!$J$17="No",Z248="Ex"),"N/A", IF(AND(Screening!$J$18="No",AA248="Ex"),"N/A", IF(AND(Screening!$J$19="No",AB248="Ex"),"N/A", IF(AND(Screening!$J$20="No",AC248="Ex"),"N/A", IF(AND(Screening!$J$21="No",AD248="Ex"),"N/A", IF(AND(Screening!$J$23="No",AE248="Ex"),"N/A", IF(AND(Screening!$J$7="No",AF248="Ex"),"N/A", IF(AND(Screening!$J$6="No",AI248="Ex"),"N/A", IF(AND(Screening!$J$6="Yes",AG248="Ex"),"N/A", IF(AND(Screening!$J$25="Yes",AH248="Ex"),"N/A",  IF(AND(Screening!$J$5="Yes",AJ248="Ex"),"N/A","Inc")))))))))))))))))))</f>
        <v>Inc</v>
      </c>
      <c r="C248" s="95">
        <v>244</v>
      </c>
      <c r="D248" s="96" t="s">
        <v>725</v>
      </c>
      <c r="E248" s="97" t="s">
        <v>726</v>
      </c>
      <c r="F248" s="98" t="s">
        <v>727</v>
      </c>
      <c r="G248" s="1" t="str">
        <f t="shared" si="6"/>
        <v>Applicable</v>
      </c>
      <c r="H248" s="120"/>
      <c r="I248" s="120"/>
      <c r="J248" s="120"/>
      <c r="K248" s="120"/>
      <c r="L248" t="str">
        <f t="shared" si="7"/>
        <v/>
      </c>
      <c r="AG248" t="s">
        <v>150</v>
      </c>
      <c r="AJ248" t="s">
        <v>150</v>
      </c>
    </row>
    <row r="249" spans="1:36" ht="57.75" customHeight="1" x14ac:dyDescent="0.25">
      <c r="A249" s="43"/>
      <c r="B249" s="44" t="str">
        <f>IF(E249="reserved","N/A",IF(AND(Screening!$J$10="No",S249="Ex"),"N/A",IF(AND(Screening!$J$11="No",T249="Ex"),"N/A",IF(AND(Screening!$J$12="No",U249="Ex"),"N/A",IF(AND(Screening!$J$13="No",V249="Ex"),"N/A",IF(AND(Screening!$J$14="No",W249="Ex"),"N/A", IF(AND(Screening!$J$15="No",X249="Ex"),"N/A", IF(AND(Screening!$J$16="No",Y249="Ex"),"N/A", IF(AND(Screening!$J$17="No",Z249="Ex"),"N/A", IF(AND(Screening!$J$18="No",AA249="Ex"),"N/A", IF(AND(Screening!$J$19="No",AB249="Ex"),"N/A", IF(AND(Screening!$J$20="No",AC249="Ex"),"N/A", IF(AND(Screening!$J$21="No",AD249="Ex"),"N/A", IF(AND(Screening!$J$23="No",AE249="Ex"),"N/A", IF(AND(Screening!$J$7="No",AF249="Ex"),"N/A", IF(AND(Screening!$J$6="No",AI249="Ex"),"N/A", IF(AND(Screening!$J$6="Yes",AG249="Ex"),"N/A", IF(AND(Screening!$J$25="Yes",AH249="Ex"),"N/A",  IF(AND(Screening!$J$5="Yes",AJ249="Ex"),"N/A","Inc")))))))))))))))))))</f>
        <v>N/A</v>
      </c>
      <c r="C249" s="43">
        <v>245</v>
      </c>
      <c r="D249" s="44" t="s">
        <v>728</v>
      </c>
      <c r="E249" s="47" t="s">
        <v>729</v>
      </c>
      <c r="F249" s="46" t="s">
        <v>730</v>
      </c>
      <c r="G249" s="1" t="str">
        <f t="shared" si="6"/>
        <v>N/A</v>
      </c>
      <c r="H249" s="120"/>
      <c r="I249" s="120"/>
      <c r="J249" s="120"/>
      <c r="K249" s="120"/>
      <c r="L249" t="str">
        <f t="shared" si="7"/>
        <v/>
      </c>
      <c r="X249" t="s">
        <v>150</v>
      </c>
      <c r="AG249" t="s">
        <v>150</v>
      </c>
      <c r="AJ249" t="s">
        <v>150</v>
      </c>
    </row>
    <row r="250" spans="1:36" ht="57.75" customHeight="1" x14ac:dyDescent="0.25">
      <c r="A250" s="43"/>
      <c r="B250" s="44" t="str">
        <f>IF(E250="reserved","N/A",IF(AND(Screening!$J$10="No",S250="Ex"),"N/A",IF(AND(Screening!$J$11="No",T250="Ex"),"N/A",IF(AND(Screening!$J$12="No",U250="Ex"),"N/A",IF(AND(Screening!$J$13="No",V250="Ex"),"N/A",IF(AND(Screening!$J$14="No",W250="Ex"),"N/A", IF(AND(Screening!$J$15="No",X250="Ex"),"N/A", IF(AND(Screening!$J$16="No",Y250="Ex"),"N/A", IF(AND(Screening!$J$17="No",Z250="Ex"),"N/A", IF(AND(Screening!$J$18="No",AA250="Ex"),"N/A", IF(AND(Screening!$J$19="No",AB250="Ex"),"N/A", IF(AND(Screening!$J$20="No",AC250="Ex"),"N/A", IF(AND(Screening!$J$21="No",AD250="Ex"),"N/A", IF(AND(Screening!$J$23="No",AE250="Ex"),"N/A", IF(AND(Screening!$J$7="No",AF250="Ex"),"N/A", IF(AND(Screening!$J$6="No",AI250="Ex"),"N/A", IF(AND(Screening!$J$6="Yes",AG250="Ex"),"N/A", IF(AND(Screening!$J$25="Yes",AH250="Ex"),"N/A",  IF(AND(Screening!$J$5="Yes",AJ250="Ex"),"N/A","Inc")))))))))))))))))))</f>
        <v>N/A</v>
      </c>
      <c r="C250" s="43">
        <v>246</v>
      </c>
      <c r="D250" s="44" t="s">
        <v>731</v>
      </c>
      <c r="E250" s="47" t="s">
        <v>732</v>
      </c>
      <c r="F250" s="46">
        <v>264.17200000000003</v>
      </c>
      <c r="G250" s="1" t="str">
        <f t="shared" si="6"/>
        <v>N/A</v>
      </c>
      <c r="H250" s="120"/>
      <c r="I250" s="120"/>
      <c r="J250" s="120"/>
      <c r="K250" s="120"/>
      <c r="L250" t="str">
        <f t="shared" si="7"/>
        <v/>
      </c>
      <c r="X250" t="s">
        <v>150</v>
      </c>
      <c r="AG250" t="s">
        <v>150</v>
      </c>
      <c r="AJ250" t="s">
        <v>150</v>
      </c>
    </row>
    <row r="251" spans="1:36" ht="57.75" customHeight="1" x14ac:dyDescent="0.25">
      <c r="A251" s="43"/>
      <c r="B251" s="44" t="str">
        <f>IF(E251="reserved","N/A",IF(AND(Screening!$J$10="No",S251="Ex"),"N/A",IF(AND(Screening!$J$11="No",T251="Ex"),"N/A",IF(AND(Screening!$J$12="No",U251="Ex"),"N/A",IF(AND(Screening!$J$13="No",V251="Ex"),"N/A",IF(AND(Screening!$J$14="No",W251="Ex"),"N/A", IF(AND(Screening!$J$15="No",X251="Ex"),"N/A", IF(AND(Screening!$J$16="No",Y251="Ex"),"N/A", IF(AND(Screening!$J$17="No",Z251="Ex"),"N/A", IF(AND(Screening!$J$18="No",AA251="Ex"),"N/A", IF(AND(Screening!$J$19="No",AB251="Ex"),"N/A", IF(AND(Screening!$J$20="No",AC251="Ex"),"N/A", IF(AND(Screening!$J$21="No",AD251="Ex"),"N/A", IF(AND(Screening!$J$23="No",AE251="Ex"),"N/A", IF(AND(Screening!$J$7="No",AF251="Ex"),"N/A", IF(AND(Screening!$J$6="No",AI251="Ex"),"N/A", IF(AND(Screening!$J$6="Yes",AG251="Ex"),"N/A", IF(AND(Screening!$J$25="Yes",AH251="Ex"),"N/A",  IF(AND(Screening!$J$5="Yes",AJ251="Ex"),"N/A","Inc")))))))))))))))))))</f>
        <v>N/A</v>
      </c>
      <c r="C251" s="43">
        <v>247</v>
      </c>
      <c r="D251" s="44" t="s">
        <v>733</v>
      </c>
      <c r="E251" s="47" t="s">
        <v>734</v>
      </c>
      <c r="F251" s="46" t="s">
        <v>735</v>
      </c>
      <c r="G251" s="1" t="str">
        <f t="shared" si="6"/>
        <v>N/A</v>
      </c>
      <c r="H251" s="120"/>
      <c r="I251" s="120"/>
      <c r="J251" s="120"/>
      <c r="K251" s="120"/>
      <c r="L251" t="str">
        <f t="shared" si="7"/>
        <v/>
      </c>
      <c r="X251" t="s">
        <v>150</v>
      </c>
      <c r="AG251" t="s">
        <v>150</v>
      </c>
      <c r="AJ251" t="s">
        <v>150</v>
      </c>
    </row>
    <row r="252" spans="1:36" ht="57.75" customHeight="1" x14ac:dyDescent="0.25">
      <c r="A252" s="43"/>
      <c r="B252" s="44" t="str">
        <f>IF(E252="reserved","N/A",IF(AND(Screening!$J$10="No",S252="Ex"),"N/A",IF(AND(Screening!$J$11="No",T252="Ex"),"N/A",IF(AND(Screening!$J$12="No",U252="Ex"),"N/A",IF(AND(Screening!$J$13="No",V252="Ex"),"N/A",IF(AND(Screening!$J$14="No",W252="Ex"),"N/A", IF(AND(Screening!$J$15="No",X252="Ex"),"N/A", IF(AND(Screening!$J$16="No",Y252="Ex"),"N/A", IF(AND(Screening!$J$17="No",Z252="Ex"),"N/A", IF(AND(Screening!$J$18="No",AA252="Ex"),"N/A", IF(AND(Screening!$J$19="No",AB252="Ex"),"N/A", IF(AND(Screening!$J$20="No",AC252="Ex"),"N/A", IF(AND(Screening!$J$21="No",AD252="Ex"),"N/A", IF(AND(Screening!$J$23="No",AE252="Ex"),"N/A", IF(AND(Screening!$J$7="No",AF252="Ex"),"N/A", IF(AND(Screening!$J$6="No",AI252="Ex"),"N/A", IF(AND(Screening!$J$6="Yes",AG252="Ex"),"N/A", IF(AND(Screening!$J$25="Yes",AH252="Ex"),"N/A",  IF(AND(Screening!$J$5="Yes",AJ252="Ex"),"N/A","Inc")))))))))))))))))))</f>
        <v>N/A</v>
      </c>
      <c r="C252" s="43">
        <v>248</v>
      </c>
      <c r="D252" s="44" t="s">
        <v>736</v>
      </c>
      <c r="E252" s="47" t="s">
        <v>737</v>
      </c>
      <c r="F252" s="46">
        <v>264.17599999999999</v>
      </c>
      <c r="G252" s="1" t="str">
        <f t="shared" si="6"/>
        <v>N/A</v>
      </c>
      <c r="H252" s="120"/>
      <c r="I252" s="120"/>
      <c r="J252" s="120"/>
      <c r="K252" s="120"/>
      <c r="L252" t="str">
        <f t="shared" si="7"/>
        <v/>
      </c>
      <c r="X252" t="s">
        <v>150</v>
      </c>
      <c r="AG252" t="s">
        <v>150</v>
      </c>
      <c r="AJ252" t="s">
        <v>150</v>
      </c>
    </row>
    <row r="253" spans="1:36" ht="57.75" customHeight="1" x14ac:dyDescent="0.25">
      <c r="A253" s="43"/>
      <c r="B253" s="44" t="str">
        <f>IF(E253="reserved","N/A",IF(AND(Screening!$J$10="No",S253="Ex"),"N/A",IF(AND(Screening!$J$11="No",T253="Ex"),"N/A",IF(AND(Screening!$J$12="No",U253="Ex"),"N/A",IF(AND(Screening!$J$13="No",V253="Ex"),"N/A",IF(AND(Screening!$J$14="No",W253="Ex"),"N/A", IF(AND(Screening!$J$15="No",X253="Ex"),"N/A", IF(AND(Screening!$J$16="No",Y253="Ex"),"N/A", IF(AND(Screening!$J$17="No",Z253="Ex"),"N/A", IF(AND(Screening!$J$18="No",AA253="Ex"),"N/A", IF(AND(Screening!$J$19="No",AB253="Ex"),"N/A", IF(AND(Screening!$J$20="No",AC253="Ex"),"N/A", IF(AND(Screening!$J$21="No",AD253="Ex"),"N/A", IF(AND(Screening!$J$23="No",AE253="Ex"),"N/A", IF(AND(Screening!$J$7="No",AF253="Ex"),"N/A", IF(AND(Screening!$J$6="No",AI253="Ex"),"N/A", IF(AND(Screening!$J$6="Yes",AG253="Ex"),"N/A", IF(AND(Screening!$J$25="Yes",AH253="Ex"),"N/A",  IF(AND(Screening!$J$5="Yes",AJ253="Ex"),"N/A","Inc")))))))))))))))))))</f>
        <v>N/A</v>
      </c>
      <c r="C253" s="43">
        <v>249</v>
      </c>
      <c r="D253" s="44" t="s">
        <v>738</v>
      </c>
      <c r="E253" s="47" t="s">
        <v>739</v>
      </c>
      <c r="F253" s="46">
        <v>264.17700000000002</v>
      </c>
      <c r="G253" s="1" t="str">
        <f t="shared" si="6"/>
        <v>N/A</v>
      </c>
      <c r="H253" s="120"/>
      <c r="I253" s="120"/>
      <c r="J253" s="120"/>
      <c r="K253" s="120"/>
      <c r="L253" t="str">
        <f t="shared" si="7"/>
        <v/>
      </c>
      <c r="X253" t="s">
        <v>150</v>
      </c>
      <c r="AG253" t="s">
        <v>150</v>
      </c>
      <c r="AJ253" t="s">
        <v>150</v>
      </c>
    </row>
    <row r="254" spans="1:36" ht="57.75" customHeight="1" x14ac:dyDescent="0.25">
      <c r="A254" s="43"/>
      <c r="B254" s="44" t="str">
        <f>IF(E254="reserved","N/A",IF(AND(Screening!$J$10="No",S254="Ex"),"N/A",IF(AND(Screening!$J$11="No",T254="Ex"),"N/A",IF(AND(Screening!$J$12="No",U254="Ex"),"N/A",IF(AND(Screening!$J$13="No",V254="Ex"),"N/A",IF(AND(Screening!$J$14="No",W254="Ex"),"N/A", IF(AND(Screening!$J$15="No",X254="Ex"),"N/A", IF(AND(Screening!$J$16="No",Y254="Ex"),"N/A", IF(AND(Screening!$J$17="No",Z254="Ex"),"N/A", IF(AND(Screening!$J$18="No",AA254="Ex"),"N/A", IF(AND(Screening!$J$19="No",AB254="Ex"),"N/A", IF(AND(Screening!$J$20="No",AC254="Ex"),"N/A", IF(AND(Screening!$J$21="No",AD254="Ex"),"N/A", IF(AND(Screening!$J$23="No",AE254="Ex"),"N/A", IF(AND(Screening!$J$7="No",AF254="Ex"),"N/A", IF(AND(Screening!$J$6="No",AI254="Ex"),"N/A", IF(AND(Screening!$J$6="Yes",AG254="Ex"),"N/A", IF(AND(Screening!$J$25="Yes",AH254="Ex"),"N/A",  IF(AND(Screening!$J$5="Yes",AJ254="Ex"),"N/A","Inc")))))))))))))))))))</f>
        <v>N/A</v>
      </c>
      <c r="C254" s="43">
        <v>250</v>
      </c>
      <c r="D254" s="44" t="s">
        <v>740</v>
      </c>
      <c r="E254" s="47" t="s">
        <v>741</v>
      </c>
      <c r="F254" s="46" t="s">
        <v>742</v>
      </c>
      <c r="G254" s="1" t="str">
        <f t="shared" si="6"/>
        <v>N/A</v>
      </c>
      <c r="H254" s="120"/>
      <c r="I254" s="120"/>
      <c r="J254" s="120"/>
      <c r="K254" s="120"/>
      <c r="L254" t="str">
        <f t="shared" si="7"/>
        <v/>
      </c>
      <c r="Y254" t="s">
        <v>150</v>
      </c>
      <c r="AG254" t="s">
        <v>150</v>
      </c>
      <c r="AJ254" t="s">
        <v>150</v>
      </c>
    </row>
    <row r="255" spans="1:36" ht="57.75" customHeight="1" x14ac:dyDescent="0.25">
      <c r="A255" s="43"/>
      <c r="B255" s="44" t="str">
        <f>IF(E255="reserved","N/A",IF(AND(Screening!$J$10="No",S255="Ex"),"N/A",IF(AND(Screening!$J$11="No",T255="Ex"),"N/A",IF(AND(Screening!$J$12="No",U255="Ex"),"N/A",IF(AND(Screening!$J$13="No",V255="Ex"),"N/A",IF(AND(Screening!$J$14="No",W255="Ex"),"N/A", IF(AND(Screening!$J$15="No",X255="Ex"),"N/A", IF(AND(Screening!$J$16="No",Y255="Ex"),"N/A", IF(AND(Screening!$J$17="No",Z255="Ex"),"N/A", IF(AND(Screening!$J$18="No",AA255="Ex"),"N/A", IF(AND(Screening!$J$19="No",AB255="Ex"),"N/A", IF(AND(Screening!$J$20="No",AC255="Ex"),"N/A", IF(AND(Screening!$J$21="No",AD255="Ex"),"N/A", IF(AND(Screening!$J$23="No",AE255="Ex"),"N/A", IF(AND(Screening!$J$7="No",AF255="Ex"),"N/A", IF(AND(Screening!$J$6="No",AI255="Ex"),"N/A", IF(AND(Screening!$J$6="Yes",AG255="Ex"),"N/A", IF(AND(Screening!$J$25="Yes",AH255="Ex"),"N/A",  IF(AND(Screening!$J$5="Yes",AJ255="Ex"),"N/A","Inc")))))))))))))))))))</f>
        <v>N/A</v>
      </c>
      <c r="C255" s="43">
        <v>251</v>
      </c>
      <c r="D255" s="44" t="s">
        <v>743</v>
      </c>
      <c r="E255" s="47" t="s">
        <v>737</v>
      </c>
      <c r="F255" s="46">
        <v>264.19799999999998</v>
      </c>
      <c r="G255" s="1" t="str">
        <f t="shared" si="6"/>
        <v>N/A</v>
      </c>
      <c r="H255" s="120"/>
      <c r="I255" s="120"/>
      <c r="J255" s="120"/>
      <c r="K255" s="120"/>
      <c r="L255" t="str">
        <f t="shared" si="7"/>
        <v/>
      </c>
      <c r="Y255" t="s">
        <v>150</v>
      </c>
      <c r="AG255" t="s">
        <v>150</v>
      </c>
      <c r="AJ255" t="s">
        <v>150</v>
      </c>
    </row>
    <row r="256" spans="1:36" ht="57.75" customHeight="1" x14ac:dyDescent="0.25">
      <c r="A256" s="43"/>
      <c r="B256" s="44" t="str">
        <f>IF(E256="reserved","N/A",IF(AND(Screening!$J$10="No",S256="Ex"),"N/A",IF(AND(Screening!$J$11="No",T256="Ex"),"N/A",IF(AND(Screening!$J$12="No",U256="Ex"),"N/A",IF(AND(Screening!$J$13="No",V256="Ex"),"N/A",IF(AND(Screening!$J$14="No",W256="Ex"),"N/A", IF(AND(Screening!$J$15="No",X256="Ex"),"N/A", IF(AND(Screening!$J$16="No",Y256="Ex"),"N/A", IF(AND(Screening!$J$17="No",Z256="Ex"),"N/A", IF(AND(Screening!$J$18="No",AA256="Ex"),"N/A", IF(AND(Screening!$J$19="No",AB256="Ex"),"N/A", IF(AND(Screening!$J$20="No",AC256="Ex"),"N/A", IF(AND(Screening!$J$21="No",AD256="Ex"),"N/A", IF(AND(Screening!$J$23="No",AE256="Ex"),"N/A", IF(AND(Screening!$J$7="No",AF256="Ex"),"N/A", IF(AND(Screening!$J$6="No",AI256="Ex"),"N/A", IF(AND(Screening!$J$6="Yes",AG256="Ex"),"N/A", IF(AND(Screening!$J$25="Yes",AH256="Ex"),"N/A",  IF(AND(Screening!$J$5="Yes",AJ256="Ex"),"N/A","Inc")))))))))))))))))))</f>
        <v>N/A</v>
      </c>
      <c r="C256" s="43">
        <v>252</v>
      </c>
      <c r="D256" s="44" t="s">
        <v>744</v>
      </c>
      <c r="E256" s="47" t="s">
        <v>745</v>
      </c>
      <c r="F256" s="46" t="s">
        <v>746</v>
      </c>
      <c r="G256" s="1" t="str">
        <f t="shared" si="6"/>
        <v>N/A</v>
      </c>
      <c r="H256" s="120"/>
      <c r="I256" s="120"/>
      <c r="J256" s="120"/>
      <c r="K256" s="120"/>
      <c r="L256" t="str">
        <f t="shared" si="7"/>
        <v/>
      </c>
      <c r="Y256" t="s">
        <v>150</v>
      </c>
      <c r="AG256" t="s">
        <v>150</v>
      </c>
      <c r="AJ256" t="s">
        <v>150</v>
      </c>
    </row>
    <row r="257" spans="1:36" ht="57.75" customHeight="1" x14ac:dyDescent="0.25">
      <c r="A257" s="43"/>
      <c r="B257" s="44" t="str">
        <f>IF(E257="reserved","N/A",IF(AND(Screening!$J$10="No",S257="Ex"),"N/A",IF(AND(Screening!$J$11="No",T257="Ex"),"N/A",IF(AND(Screening!$J$12="No",U257="Ex"),"N/A",IF(AND(Screening!$J$13="No",V257="Ex"),"N/A",IF(AND(Screening!$J$14="No",W257="Ex"),"N/A", IF(AND(Screening!$J$15="No",X257="Ex"),"N/A", IF(AND(Screening!$J$16="No",Y257="Ex"),"N/A", IF(AND(Screening!$J$17="No",Z257="Ex"),"N/A", IF(AND(Screening!$J$18="No",AA257="Ex"),"N/A", IF(AND(Screening!$J$19="No",AB257="Ex"),"N/A", IF(AND(Screening!$J$20="No",AC257="Ex"),"N/A", IF(AND(Screening!$J$21="No",AD257="Ex"),"N/A", IF(AND(Screening!$J$23="No",AE257="Ex"),"N/A", IF(AND(Screening!$J$7="No",AF257="Ex"),"N/A", IF(AND(Screening!$J$6="No",AI257="Ex"),"N/A", IF(AND(Screening!$J$6="Yes",AG257="Ex"),"N/A", IF(AND(Screening!$J$25="Yes",AH257="Ex"),"N/A",  IF(AND(Screening!$J$5="Yes",AJ257="Ex"),"N/A","Inc")))))))))))))))))))</f>
        <v>N/A</v>
      </c>
      <c r="C257" s="43">
        <v>253</v>
      </c>
      <c r="D257" s="44" t="s">
        <v>747</v>
      </c>
      <c r="E257" s="47" t="s">
        <v>739</v>
      </c>
      <c r="F257" s="46">
        <v>264.19900000000001</v>
      </c>
      <c r="G257" s="1" t="str">
        <f t="shared" si="6"/>
        <v>N/A</v>
      </c>
      <c r="H257" s="120"/>
      <c r="I257" s="120"/>
      <c r="J257" s="120"/>
      <c r="K257" s="120"/>
      <c r="L257" t="str">
        <f t="shared" si="7"/>
        <v/>
      </c>
      <c r="Y257" t="s">
        <v>150</v>
      </c>
      <c r="AG257" t="s">
        <v>150</v>
      </c>
      <c r="AJ257" t="s">
        <v>150</v>
      </c>
    </row>
    <row r="258" spans="1:36" ht="57.75" customHeight="1" x14ac:dyDescent="0.25">
      <c r="A258" s="43"/>
      <c r="B258" s="44" t="str">
        <f>IF(E258="reserved","N/A",IF(AND(Screening!$J$10="No",S258="Ex"),"N/A",IF(AND(Screening!$J$11="No",T258="Ex"),"N/A",IF(AND(Screening!$J$12="No",U258="Ex"),"N/A",IF(AND(Screening!$J$13="No",V258="Ex"),"N/A",IF(AND(Screening!$J$14="No",W258="Ex"),"N/A", IF(AND(Screening!$J$15="No",X258="Ex"),"N/A", IF(AND(Screening!$J$16="No",Y258="Ex"),"N/A", IF(AND(Screening!$J$17="No",Z258="Ex"),"N/A", IF(AND(Screening!$J$18="No",AA258="Ex"),"N/A", IF(AND(Screening!$J$19="No",AB258="Ex"),"N/A", IF(AND(Screening!$J$20="No",AC258="Ex"),"N/A", IF(AND(Screening!$J$21="No",AD258="Ex"),"N/A", IF(AND(Screening!$J$23="No",AE258="Ex"),"N/A", IF(AND(Screening!$J$7="No",AF258="Ex"),"N/A", IF(AND(Screening!$J$6="No",AI258="Ex"),"N/A", IF(AND(Screening!$J$6="Yes",AG258="Ex"),"N/A", IF(AND(Screening!$J$25="Yes",AH258="Ex"),"N/A",  IF(AND(Screening!$J$5="Yes",AJ258="Ex"),"N/A","Inc")))))))))))))))))))</f>
        <v>N/A</v>
      </c>
      <c r="C258" s="43">
        <v>254</v>
      </c>
      <c r="D258" s="44" t="s">
        <v>748</v>
      </c>
      <c r="E258" s="47" t="s">
        <v>749</v>
      </c>
      <c r="F258" s="46" t="s">
        <v>750</v>
      </c>
      <c r="G258" s="1" t="str">
        <f t="shared" si="6"/>
        <v>N/A</v>
      </c>
      <c r="H258" s="120"/>
      <c r="I258" s="120"/>
      <c r="J258" s="120"/>
      <c r="K258" s="120"/>
      <c r="L258" t="str">
        <f t="shared" si="7"/>
        <v/>
      </c>
      <c r="S258" t="s">
        <v>150</v>
      </c>
      <c r="T258" t="s">
        <v>150</v>
      </c>
      <c r="AG258" t="s">
        <v>150</v>
      </c>
      <c r="AJ258" t="s">
        <v>150</v>
      </c>
    </row>
    <row r="259" spans="1:36" ht="57.75" customHeight="1" x14ac:dyDescent="0.25">
      <c r="A259" s="43"/>
      <c r="B259" s="44" t="str">
        <f>IF(E259="reserved","N/A",IF(AND(Screening!$J$10="No",S259="Ex"),"N/A",IF(AND(Screening!$J$11="No",T259="Ex"),"N/A",IF(AND(Screening!$J$12="No",U259="Ex"),"N/A",IF(AND(Screening!$J$13="No",V259="Ex"),"N/A",IF(AND(Screening!$J$14="No",W259="Ex"),"N/A", IF(AND(Screening!$J$15="No",X259="Ex"),"N/A", IF(AND(Screening!$J$16="No",Y259="Ex"),"N/A", IF(AND(Screening!$J$17="No",Z259="Ex"),"N/A", IF(AND(Screening!$J$18="No",AA259="Ex"),"N/A", IF(AND(Screening!$J$19="No",AB259="Ex"),"N/A", IF(AND(Screening!$J$20="No",AC259="Ex"),"N/A", IF(AND(Screening!$J$21="No",AD259="Ex"),"N/A", IF(AND(Screening!$J$23="No",AE259="Ex"),"N/A", IF(AND(Screening!$J$7="No",AF259="Ex"),"N/A", IF(AND(Screening!$J$6="No",AI259="Ex"),"N/A", IF(AND(Screening!$J$6="Yes",AG259="Ex"),"N/A", IF(AND(Screening!$J$25="Yes",AH259="Ex"),"N/A",  IF(AND(Screening!$J$5="Yes",AJ259="Ex"),"N/A","Inc")))))))))))))))))))</f>
        <v>N/A</v>
      </c>
      <c r="C259" s="43">
        <v>255</v>
      </c>
      <c r="D259" s="44" t="s">
        <v>751</v>
      </c>
      <c r="E259" s="47" t="s">
        <v>737</v>
      </c>
      <c r="F259" s="46">
        <v>264.22899999999998</v>
      </c>
      <c r="G259" s="1" t="str">
        <f t="shared" si="6"/>
        <v>N/A</v>
      </c>
      <c r="H259" s="120"/>
      <c r="I259" s="120"/>
      <c r="J259" s="120"/>
      <c r="K259" s="120"/>
      <c r="L259" t="str">
        <f t="shared" si="7"/>
        <v/>
      </c>
      <c r="S259" t="s">
        <v>150</v>
      </c>
      <c r="T259" t="s">
        <v>150</v>
      </c>
      <c r="AG259" t="s">
        <v>150</v>
      </c>
      <c r="AJ259" t="s">
        <v>150</v>
      </c>
    </row>
    <row r="260" spans="1:36" ht="57.75" customHeight="1" x14ac:dyDescent="0.25">
      <c r="A260" s="43"/>
      <c r="B260" s="44" t="str">
        <f>IF(E260="reserved","N/A",IF(AND(Screening!$J$10="No",S260="Ex"),"N/A",IF(AND(Screening!$J$11="No",T260="Ex"),"N/A",IF(AND(Screening!$J$12="No",U260="Ex"),"N/A",IF(AND(Screening!$J$13="No",V260="Ex"),"N/A",IF(AND(Screening!$J$14="No",W260="Ex"),"N/A", IF(AND(Screening!$J$15="No",X260="Ex"),"N/A", IF(AND(Screening!$J$16="No",Y260="Ex"),"N/A", IF(AND(Screening!$J$17="No",Z260="Ex"),"N/A", IF(AND(Screening!$J$18="No",AA260="Ex"),"N/A", IF(AND(Screening!$J$19="No",AB260="Ex"),"N/A", IF(AND(Screening!$J$20="No",AC260="Ex"),"N/A", IF(AND(Screening!$J$21="No",AD260="Ex"),"N/A", IF(AND(Screening!$J$23="No",AE260="Ex"),"N/A", IF(AND(Screening!$J$7="No",AF260="Ex"),"N/A", IF(AND(Screening!$J$6="No",AI260="Ex"),"N/A", IF(AND(Screening!$J$6="Yes",AG260="Ex"),"N/A", IF(AND(Screening!$J$25="Yes",AH260="Ex"),"N/A",  IF(AND(Screening!$J$5="Yes",AJ260="Ex"),"N/A","Inc")))))))))))))))))))</f>
        <v>N/A</v>
      </c>
      <c r="C260" s="43">
        <v>256</v>
      </c>
      <c r="D260" s="44" t="s">
        <v>752</v>
      </c>
      <c r="E260" s="47" t="s">
        <v>739</v>
      </c>
      <c r="F260" s="46">
        <v>264.23</v>
      </c>
      <c r="G260" s="1" t="str">
        <f t="shared" si="6"/>
        <v>N/A</v>
      </c>
      <c r="H260" s="120"/>
      <c r="I260" s="120"/>
      <c r="J260" s="120"/>
      <c r="K260" s="120"/>
      <c r="L260" t="str">
        <f t="shared" si="7"/>
        <v/>
      </c>
      <c r="S260" t="s">
        <v>150</v>
      </c>
      <c r="T260" t="s">
        <v>150</v>
      </c>
      <c r="AG260" t="s">
        <v>150</v>
      </c>
      <c r="AJ260" t="s">
        <v>150</v>
      </c>
    </row>
    <row r="261" spans="1:36" ht="57.75" customHeight="1" x14ac:dyDescent="0.25">
      <c r="A261" s="43"/>
      <c r="B261" s="44" t="str">
        <f>IF(E261="reserved","N/A",IF(AND(Screening!$J$10="No",S261="Ex"),"N/A",IF(AND(Screening!$J$11="No",T261="Ex"),"N/A",IF(AND(Screening!$J$12="No",U261="Ex"),"N/A",IF(AND(Screening!$J$13="No",V261="Ex"),"N/A",IF(AND(Screening!$J$14="No",W261="Ex"),"N/A", IF(AND(Screening!$J$15="No",X261="Ex"),"N/A", IF(AND(Screening!$J$16="No",Y261="Ex"),"N/A", IF(AND(Screening!$J$17="No",Z261="Ex"),"N/A", IF(AND(Screening!$J$18="No",AA261="Ex"),"N/A", IF(AND(Screening!$J$19="No",AB261="Ex"),"N/A", IF(AND(Screening!$J$20="No",AC261="Ex"),"N/A", IF(AND(Screening!$J$21="No",AD261="Ex"),"N/A", IF(AND(Screening!$J$23="No",AE261="Ex"),"N/A", IF(AND(Screening!$J$7="No",AF261="Ex"),"N/A", IF(AND(Screening!$J$6="No",AI261="Ex"),"N/A", IF(AND(Screening!$J$6="Yes",AG261="Ex"),"N/A", IF(AND(Screening!$J$25="Yes",AH261="Ex"),"N/A",  IF(AND(Screening!$J$5="Yes",AJ261="Ex"),"N/A","Inc")))))))))))))))))))</f>
        <v>N/A</v>
      </c>
      <c r="C261" s="43">
        <v>257</v>
      </c>
      <c r="D261" s="44" t="s">
        <v>753</v>
      </c>
      <c r="E261" s="47" t="s">
        <v>754</v>
      </c>
      <c r="F261" s="46">
        <v>264.23099999999999</v>
      </c>
      <c r="G261" s="1" t="str">
        <f t="shared" ref="G261:G325" si="8">IF($B261="Inc","Applicable","N/A")</f>
        <v>N/A</v>
      </c>
      <c r="H261" s="120"/>
      <c r="I261" s="120"/>
      <c r="J261" s="120"/>
      <c r="K261" s="120"/>
      <c r="L261" t="str">
        <f t="shared" ref="L261:L325" si="9">IF($A261="Yes","PAR","")</f>
        <v/>
      </c>
      <c r="S261" t="s">
        <v>150</v>
      </c>
      <c r="T261" t="s">
        <v>150</v>
      </c>
      <c r="AG261" t="s">
        <v>150</v>
      </c>
      <c r="AJ261" t="s">
        <v>150</v>
      </c>
    </row>
    <row r="262" spans="1:36" ht="57.75" customHeight="1" x14ac:dyDescent="0.25">
      <c r="A262" s="43"/>
      <c r="B262" s="44" t="str">
        <f>IF(E262="reserved","N/A",IF(AND(Screening!$J$10="No",S262="Ex"),"N/A",IF(AND(Screening!$J$11="No",T262="Ex"),"N/A",IF(AND(Screening!$J$12="No",U262="Ex"),"N/A",IF(AND(Screening!$J$13="No",V262="Ex"),"N/A",IF(AND(Screening!$J$14="No",W262="Ex"),"N/A", IF(AND(Screening!$J$15="No",X262="Ex"),"N/A", IF(AND(Screening!$J$16="No",Y262="Ex"),"N/A", IF(AND(Screening!$J$17="No",Z262="Ex"),"N/A", IF(AND(Screening!$J$18="No",AA262="Ex"),"N/A", IF(AND(Screening!$J$19="No",AB262="Ex"),"N/A", IF(AND(Screening!$J$20="No",AC262="Ex"),"N/A", IF(AND(Screening!$J$21="No",AD262="Ex"),"N/A", IF(AND(Screening!$J$23="No",AE262="Ex"),"N/A", IF(AND(Screening!$J$7="No",AF262="Ex"),"N/A", IF(AND(Screening!$J$6="No",AI262="Ex"),"N/A", IF(AND(Screening!$J$6="Yes",AG262="Ex"),"N/A", IF(AND(Screening!$J$25="Yes",AH262="Ex"),"N/A",  IF(AND(Screening!$J$5="Yes",AJ262="Ex"),"N/A","Inc")))))))))))))))))))</f>
        <v>N/A</v>
      </c>
      <c r="C262" s="43">
        <v>258</v>
      </c>
      <c r="D262" s="44" t="s">
        <v>755</v>
      </c>
      <c r="E262" s="47" t="s">
        <v>756</v>
      </c>
      <c r="F262" s="46" t="s">
        <v>757</v>
      </c>
      <c r="G262" s="1" t="str">
        <f t="shared" si="8"/>
        <v>N/A</v>
      </c>
      <c r="H262" s="120"/>
      <c r="I262" s="120"/>
      <c r="J262" s="120"/>
      <c r="K262" s="120"/>
      <c r="L262" t="str">
        <f t="shared" si="9"/>
        <v/>
      </c>
      <c r="S262" t="s">
        <v>150</v>
      </c>
      <c r="U262" t="s">
        <v>150</v>
      </c>
      <c r="AG262" t="s">
        <v>150</v>
      </c>
      <c r="AJ262" t="s">
        <v>150</v>
      </c>
    </row>
    <row r="263" spans="1:36" ht="57.75" customHeight="1" x14ac:dyDescent="0.25">
      <c r="A263" s="43"/>
      <c r="B263" s="44" t="str">
        <f>IF(E263="reserved","N/A",IF(AND(Screening!$J$10="No",S263="Ex"),"N/A",IF(AND(Screening!$J$11="No",T263="Ex"),"N/A",IF(AND(Screening!$J$12="No",U263="Ex"),"N/A",IF(AND(Screening!$J$13="No",V263="Ex"),"N/A",IF(AND(Screening!$J$14="No",W263="Ex"),"N/A", IF(AND(Screening!$J$15="No",X263="Ex"),"N/A", IF(AND(Screening!$J$16="No",Y263="Ex"),"N/A", IF(AND(Screening!$J$17="No",Z263="Ex"),"N/A", IF(AND(Screening!$J$18="No",AA263="Ex"),"N/A", IF(AND(Screening!$J$19="No",AB263="Ex"),"N/A", IF(AND(Screening!$J$20="No",AC263="Ex"),"N/A", IF(AND(Screening!$J$21="No",AD263="Ex"),"N/A", IF(AND(Screening!$J$23="No",AE263="Ex"),"N/A", IF(AND(Screening!$J$7="No",AF263="Ex"),"N/A", IF(AND(Screening!$J$6="No",AI263="Ex"),"N/A", IF(AND(Screening!$J$6="Yes",AG263="Ex"),"N/A", IF(AND(Screening!$J$25="Yes",AH263="Ex"),"N/A",  IF(AND(Screening!$J$5="Yes",AJ263="Ex"),"N/A","Inc")))))))))))))))))))</f>
        <v>N/A</v>
      </c>
      <c r="C263" s="43">
        <v>259</v>
      </c>
      <c r="D263" s="44" t="s">
        <v>758</v>
      </c>
      <c r="E263" s="47" t="s">
        <v>759</v>
      </c>
      <c r="F263" s="46" t="s">
        <v>760</v>
      </c>
      <c r="G263" s="1" t="str">
        <f t="shared" si="8"/>
        <v>N/A</v>
      </c>
      <c r="H263" s="120"/>
      <c r="I263" s="120"/>
      <c r="J263" s="120"/>
      <c r="K263" s="120"/>
      <c r="L263" t="str">
        <f t="shared" si="9"/>
        <v/>
      </c>
      <c r="S263" t="s">
        <v>150</v>
      </c>
      <c r="U263" t="s">
        <v>150</v>
      </c>
      <c r="AG263" t="s">
        <v>150</v>
      </c>
      <c r="AJ263" t="s">
        <v>150</v>
      </c>
    </row>
    <row r="264" spans="1:36" ht="57.75" customHeight="1" x14ac:dyDescent="0.25">
      <c r="A264" s="43"/>
      <c r="B264" s="44" t="str">
        <f>IF(E264="reserved","N/A",IF(AND(Screening!$J$10="No",S264="Ex"),"N/A",IF(AND(Screening!$J$11="No",T264="Ex"),"N/A",IF(AND(Screening!$J$12="No",U264="Ex"),"N/A",IF(AND(Screening!$J$13="No",V264="Ex"),"N/A",IF(AND(Screening!$J$14="No",W264="Ex"),"N/A", IF(AND(Screening!$J$15="No",X264="Ex"),"N/A", IF(AND(Screening!$J$16="No",Y264="Ex"),"N/A", IF(AND(Screening!$J$17="No",Z264="Ex"),"N/A", IF(AND(Screening!$J$18="No",AA264="Ex"),"N/A", IF(AND(Screening!$J$19="No",AB264="Ex"),"N/A", IF(AND(Screening!$J$20="No",AC264="Ex"),"N/A", IF(AND(Screening!$J$21="No",AD264="Ex"),"N/A", IF(AND(Screening!$J$23="No",AE264="Ex"),"N/A", IF(AND(Screening!$J$7="No",AF264="Ex"),"N/A", IF(AND(Screening!$J$6="No",AI264="Ex"),"N/A", IF(AND(Screening!$J$6="Yes",AG264="Ex"),"N/A", IF(AND(Screening!$J$25="Yes",AH264="Ex"),"N/A",  IF(AND(Screening!$J$5="Yes",AJ264="Ex"),"N/A","Inc")))))))))))))))))))</f>
        <v>N/A</v>
      </c>
      <c r="C264" s="43">
        <v>260</v>
      </c>
      <c r="D264" s="44" t="s">
        <v>761</v>
      </c>
      <c r="E264" s="47" t="s">
        <v>762</v>
      </c>
      <c r="F264" s="46" t="s">
        <v>763</v>
      </c>
      <c r="G264" s="1" t="str">
        <f t="shared" si="8"/>
        <v>N/A</v>
      </c>
      <c r="H264" s="120"/>
      <c r="I264" s="120"/>
      <c r="J264" s="120"/>
      <c r="K264" s="120"/>
      <c r="L264" t="str">
        <f t="shared" si="9"/>
        <v/>
      </c>
      <c r="S264" t="s">
        <v>150</v>
      </c>
      <c r="U264" t="s">
        <v>150</v>
      </c>
      <c r="AG264" t="s">
        <v>150</v>
      </c>
      <c r="AJ264" t="s">
        <v>150</v>
      </c>
    </row>
    <row r="265" spans="1:36" ht="57.75" customHeight="1" x14ac:dyDescent="0.25">
      <c r="A265" s="43"/>
      <c r="B265" s="44" t="str">
        <f>IF(E265="reserved","N/A",IF(AND(Screening!$J$10="No",S265="Ex"),"N/A",IF(AND(Screening!$J$11="No",T265="Ex"),"N/A",IF(AND(Screening!$J$12="No",U265="Ex"),"N/A",IF(AND(Screening!$J$13="No",V265="Ex"),"N/A",IF(AND(Screening!$J$14="No",W265="Ex"),"N/A", IF(AND(Screening!$J$15="No",X265="Ex"),"N/A", IF(AND(Screening!$J$16="No",Y265="Ex"),"N/A", IF(AND(Screening!$J$17="No",Z265="Ex"),"N/A", IF(AND(Screening!$J$18="No",AA265="Ex"),"N/A", IF(AND(Screening!$J$19="No",AB265="Ex"),"N/A", IF(AND(Screening!$J$20="No",AC265="Ex"),"N/A", IF(AND(Screening!$J$21="No",AD265="Ex"),"N/A", IF(AND(Screening!$J$23="No",AE265="Ex"),"N/A", IF(AND(Screening!$J$7="No",AF265="Ex"),"N/A", IF(AND(Screening!$J$6="No",AI265="Ex"),"N/A", IF(AND(Screening!$J$6="Yes",AG265="Ex"),"N/A", IF(AND(Screening!$J$25="Yes",AH265="Ex"),"N/A",  IF(AND(Screening!$J$5="Yes",AJ265="Ex"),"N/A","Inc")))))))))))))))))))</f>
        <v>N/A</v>
      </c>
      <c r="C265" s="43">
        <v>261</v>
      </c>
      <c r="D265" s="44" t="s">
        <v>764</v>
      </c>
      <c r="E265" s="47" t="s">
        <v>737</v>
      </c>
      <c r="F265" s="46">
        <v>264.25599999999997</v>
      </c>
      <c r="G265" s="1" t="str">
        <f t="shared" si="8"/>
        <v>N/A</v>
      </c>
      <c r="H265" s="120"/>
      <c r="I265" s="120"/>
      <c r="J265" s="120"/>
      <c r="K265" s="120"/>
      <c r="L265" t="str">
        <f t="shared" si="9"/>
        <v/>
      </c>
      <c r="S265" t="s">
        <v>150</v>
      </c>
      <c r="U265" t="s">
        <v>150</v>
      </c>
      <c r="AG265" t="s">
        <v>150</v>
      </c>
      <c r="AJ265" t="s">
        <v>150</v>
      </c>
    </row>
    <row r="266" spans="1:36" ht="57.75" customHeight="1" x14ac:dyDescent="0.25">
      <c r="A266" s="43"/>
      <c r="B266" s="44" t="str">
        <f>IF(E266="reserved","N/A",IF(AND(Screening!$J$10="No",S266="Ex"),"N/A",IF(AND(Screening!$J$11="No",T266="Ex"),"N/A",IF(AND(Screening!$J$12="No",U266="Ex"),"N/A",IF(AND(Screening!$J$13="No",V266="Ex"),"N/A",IF(AND(Screening!$J$14="No",W266="Ex"),"N/A", IF(AND(Screening!$J$15="No",X266="Ex"),"N/A", IF(AND(Screening!$J$16="No",Y266="Ex"),"N/A", IF(AND(Screening!$J$17="No",Z266="Ex"),"N/A", IF(AND(Screening!$J$18="No",AA266="Ex"),"N/A", IF(AND(Screening!$J$19="No",AB266="Ex"),"N/A", IF(AND(Screening!$J$20="No",AC266="Ex"),"N/A", IF(AND(Screening!$J$21="No",AD266="Ex"),"N/A", IF(AND(Screening!$J$23="No",AE266="Ex"),"N/A", IF(AND(Screening!$J$7="No",AF266="Ex"),"N/A", IF(AND(Screening!$J$6="No",AI266="Ex"),"N/A", IF(AND(Screening!$J$6="Yes",AG266="Ex"),"N/A", IF(AND(Screening!$J$25="Yes",AH266="Ex"),"N/A",  IF(AND(Screening!$J$5="Yes",AJ266="Ex"),"N/A","Inc")))))))))))))))))))</f>
        <v>N/A</v>
      </c>
      <c r="C266" s="43">
        <v>262</v>
      </c>
      <c r="D266" s="44" t="s">
        <v>765</v>
      </c>
      <c r="E266" s="47" t="s">
        <v>739</v>
      </c>
      <c r="F266" s="46">
        <v>264.25700000000001</v>
      </c>
      <c r="G266" s="1" t="str">
        <f t="shared" si="8"/>
        <v>N/A</v>
      </c>
      <c r="H266" s="120"/>
      <c r="I266" s="120"/>
      <c r="J266" s="120"/>
      <c r="K266" s="120"/>
      <c r="L266" t="str">
        <f t="shared" si="9"/>
        <v/>
      </c>
      <c r="S266" t="s">
        <v>150</v>
      </c>
      <c r="U266" t="s">
        <v>150</v>
      </c>
      <c r="AG266" t="s">
        <v>150</v>
      </c>
      <c r="AJ266" t="s">
        <v>150</v>
      </c>
    </row>
    <row r="267" spans="1:36" ht="57.75" customHeight="1" x14ac:dyDescent="0.25">
      <c r="A267" s="43"/>
      <c r="B267" s="44" t="str">
        <f>IF(E267="reserved","N/A",IF(AND(Screening!$J$10="No",S267="Ex"),"N/A",IF(AND(Screening!$J$11="No",T267="Ex"),"N/A",IF(AND(Screening!$J$12="No",U267="Ex"),"N/A",IF(AND(Screening!$J$13="No",V267="Ex"),"N/A",IF(AND(Screening!$J$14="No",W267="Ex"),"N/A", IF(AND(Screening!$J$15="No",X267="Ex"),"N/A", IF(AND(Screening!$J$16="No",Y267="Ex"),"N/A", IF(AND(Screening!$J$17="No",Z267="Ex"),"N/A", IF(AND(Screening!$J$18="No",AA267="Ex"),"N/A", IF(AND(Screening!$J$19="No",AB267="Ex"),"N/A", IF(AND(Screening!$J$20="No",AC267="Ex"),"N/A", IF(AND(Screening!$J$21="No",AD267="Ex"),"N/A", IF(AND(Screening!$J$23="No",AE267="Ex"),"N/A", IF(AND(Screening!$J$7="No",AF267="Ex"),"N/A", IF(AND(Screening!$J$6="No",AI267="Ex"),"N/A", IF(AND(Screening!$J$6="Yes",AG267="Ex"),"N/A", IF(AND(Screening!$J$25="Yes",AH267="Ex"),"N/A",  IF(AND(Screening!$J$5="Yes",AJ267="Ex"),"N/A","Inc")))))))))))))))))))</f>
        <v>N/A</v>
      </c>
      <c r="C267" s="43">
        <v>263</v>
      </c>
      <c r="D267" s="44" t="s">
        <v>766</v>
      </c>
      <c r="E267" s="47" t="s">
        <v>754</v>
      </c>
      <c r="F267" s="46">
        <v>264.25900000000001</v>
      </c>
      <c r="G267" s="1" t="str">
        <f t="shared" si="8"/>
        <v>N/A</v>
      </c>
      <c r="H267" s="120"/>
      <c r="I267" s="120"/>
      <c r="J267" s="120"/>
      <c r="K267" s="120"/>
      <c r="L267" t="str">
        <f t="shared" si="9"/>
        <v/>
      </c>
      <c r="S267" t="s">
        <v>150</v>
      </c>
      <c r="U267" t="s">
        <v>150</v>
      </c>
      <c r="AG267" t="s">
        <v>150</v>
      </c>
      <c r="AJ267" t="s">
        <v>150</v>
      </c>
    </row>
    <row r="268" spans="1:36" ht="57.75" customHeight="1" x14ac:dyDescent="0.25">
      <c r="A268" s="43"/>
      <c r="B268" s="44" t="str">
        <f>IF(E268="reserved","N/A",IF(AND(Screening!$J$10="No",S268="Ex"),"N/A",IF(AND(Screening!$J$11="No",T268="Ex"),"N/A",IF(AND(Screening!$J$12="No",U268="Ex"),"N/A",IF(AND(Screening!$J$13="No",V268="Ex"),"N/A",IF(AND(Screening!$J$14="No",W268="Ex"),"N/A", IF(AND(Screening!$J$15="No",X268="Ex"),"N/A", IF(AND(Screening!$J$16="No",Y268="Ex"),"N/A", IF(AND(Screening!$J$17="No",Z268="Ex"),"N/A", IF(AND(Screening!$J$18="No",AA268="Ex"),"N/A", IF(AND(Screening!$J$19="No",AB268="Ex"),"N/A", IF(AND(Screening!$J$20="No",AC268="Ex"),"N/A", IF(AND(Screening!$J$21="No",AD268="Ex"),"N/A", IF(AND(Screening!$J$23="No",AE268="Ex"),"N/A", IF(AND(Screening!$J$7="No",AF268="Ex"),"N/A", IF(AND(Screening!$J$6="No",AI268="Ex"),"N/A", IF(AND(Screening!$J$6="Yes",AG268="Ex"),"N/A", IF(AND(Screening!$J$25="Yes",AH268="Ex"),"N/A",  IF(AND(Screening!$J$5="Yes",AJ268="Ex"),"N/A","Inc")))))))))))))))))))</f>
        <v>N/A</v>
      </c>
      <c r="C268" s="43">
        <v>264</v>
      </c>
      <c r="D268" s="44" t="s">
        <v>767</v>
      </c>
      <c r="E268" s="47" t="s">
        <v>768</v>
      </c>
      <c r="F268" s="46" t="s">
        <v>769</v>
      </c>
      <c r="G268" s="1" t="str">
        <f t="shared" si="8"/>
        <v>N/A</v>
      </c>
      <c r="H268" s="120"/>
      <c r="I268" s="120"/>
      <c r="J268" s="120"/>
      <c r="K268" s="120"/>
      <c r="L268" t="str">
        <f t="shared" si="9"/>
        <v/>
      </c>
      <c r="S268" t="s">
        <v>150</v>
      </c>
      <c r="V268" t="s">
        <v>150</v>
      </c>
      <c r="AG268" t="s">
        <v>150</v>
      </c>
      <c r="AJ268" t="s">
        <v>150</v>
      </c>
    </row>
    <row r="269" spans="1:36" ht="57.75" customHeight="1" x14ac:dyDescent="0.25">
      <c r="A269" s="43"/>
      <c r="B269" s="44" t="str">
        <f>IF(E269="reserved","N/A",IF(AND(Screening!$J$10="No",S269="Ex"),"N/A",IF(AND(Screening!$J$11="No",T269="Ex"),"N/A",IF(AND(Screening!$J$12="No",U269="Ex"),"N/A",IF(AND(Screening!$J$13="No",V269="Ex"),"N/A",IF(AND(Screening!$J$14="No",W269="Ex"),"N/A", IF(AND(Screening!$J$15="No",X269="Ex"),"N/A", IF(AND(Screening!$J$16="No",Y269="Ex"),"N/A", IF(AND(Screening!$J$17="No",Z269="Ex"),"N/A", IF(AND(Screening!$J$18="No",AA269="Ex"),"N/A", IF(AND(Screening!$J$19="No",AB269="Ex"),"N/A", IF(AND(Screening!$J$20="No",AC269="Ex"),"N/A", IF(AND(Screening!$J$21="No",AD269="Ex"),"N/A", IF(AND(Screening!$J$23="No",AE269="Ex"),"N/A", IF(AND(Screening!$J$7="No",AF269="Ex"),"N/A", IF(AND(Screening!$J$6="No",AI269="Ex"),"N/A", IF(AND(Screening!$J$6="Yes",AG269="Ex"),"N/A", IF(AND(Screening!$J$25="Yes",AH269="Ex"),"N/A",  IF(AND(Screening!$J$5="Yes",AJ269="Ex"),"N/A","Inc")))))))))))))))))))</f>
        <v>N/A</v>
      </c>
      <c r="C269" s="43">
        <v>265</v>
      </c>
      <c r="D269" s="44" t="s">
        <v>770</v>
      </c>
      <c r="E269" s="47" t="s">
        <v>771</v>
      </c>
      <c r="F269" s="46" t="s">
        <v>772</v>
      </c>
      <c r="G269" s="1" t="str">
        <f t="shared" si="8"/>
        <v>N/A</v>
      </c>
      <c r="H269" s="120"/>
      <c r="I269" s="120"/>
      <c r="J269" s="120"/>
      <c r="K269" s="120"/>
      <c r="L269" t="str">
        <f t="shared" si="9"/>
        <v/>
      </c>
      <c r="S269" t="s">
        <v>150</v>
      </c>
      <c r="V269" t="s">
        <v>150</v>
      </c>
      <c r="AG269" t="s">
        <v>150</v>
      </c>
      <c r="AJ269" t="s">
        <v>150</v>
      </c>
    </row>
    <row r="270" spans="1:36" ht="57.75" customHeight="1" x14ac:dyDescent="0.25">
      <c r="A270" s="43"/>
      <c r="B270" s="44" t="str">
        <f>IF(E270="reserved","N/A",IF(AND(Screening!$J$10="No",S270="Ex"),"N/A",IF(AND(Screening!$J$11="No",T270="Ex"),"N/A",IF(AND(Screening!$J$12="No",U270="Ex"),"N/A",IF(AND(Screening!$J$13="No",V270="Ex"),"N/A",IF(AND(Screening!$J$14="No",W270="Ex"),"N/A", IF(AND(Screening!$J$15="No",X270="Ex"),"N/A", IF(AND(Screening!$J$16="No",Y270="Ex"),"N/A", IF(AND(Screening!$J$17="No",Z270="Ex"),"N/A", IF(AND(Screening!$J$18="No",AA270="Ex"),"N/A", IF(AND(Screening!$J$19="No",AB270="Ex"),"N/A", IF(AND(Screening!$J$20="No",AC270="Ex"),"N/A", IF(AND(Screening!$J$21="No",AD270="Ex"),"N/A", IF(AND(Screening!$J$23="No",AE270="Ex"),"N/A", IF(AND(Screening!$J$7="No",AF270="Ex"),"N/A", IF(AND(Screening!$J$6="No",AI270="Ex"),"N/A", IF(AND(Screening!$J$6="Yes",AG270="Ex"),"N/A", IF(AND(Screening!$J$25="Yes",AH270="Ex"),"N/A",  IF(AND(Screening!$J$5="Yes",AJ270="Ex"),"N/A","Inc")))))))))))))))))))</f>
        <v>N/A</v>
      </c>
      <c r="C270" s="43">
        <v>266</v>
      </c>
      <c r="D270" s="44" t="s">
        <v>773</v>
      </c>
      <c r="E270" s="47" t="s">
        <v>774</v>
      </c>
      <c r="F270" s="46">
        <v>264.28100000000001</v>
      </c>
      <c r="G270" s="1" t="str">
        <f t="shared" si="8"/>
        <v>N/A</v>
      </c>
      <c r="H270" s="120"/>
      <c r="I270" s="120"/>
      <c r="J270" s="120"/>
      <c r="K270" s="120"/>
      <c r="L270" t="str">
        <f t="shared" si="9"/>
        <v/>
      </c>
      <c r="S270" t="s">
        <v>150</v>
      </c>
      <c r="V270" t="s">
        <v>150</v>
      </c>
      <c r="AG270" t="s">
        <v>150</v>
      </c>
      <c r="AJ270" t="s">
        <v>150</v>
      </c>
    </row>
    <row r="271" spans="1:36" ht="57.75" customHeight="1" x14ac:dyDescent="0.25">
      <c r="A271" s="43"/>
      <c r="B271" s="44" t="str">
        <f>IF(E271="reserved","N/A",IF(AND(Screening!$J$10="No",S271="Ex"),"N/A",IF(AND(Screening!$J$11="No",T271="Ex"),"N/A",IF(AND(Screening!$J$12="No",U271="Ex"),"N/A",IF(AND(Screening!$J$13="No",V271="Ex"),"N/A",IF(AND(Screening!$J$14="No",W271="Ex"),"N/A", IF(AND(Screening!$J$15="No",X271="Ex"),"N/A", IF(AND(Screening!$J$16="No",Y271="Ex"),"N/A", IF(AND(Screening!$J$17="No",Z271="Ex"),"N/A", IF(AND(Screening!$J$18="No",AA271="Ex"),"N/A", IF(AND(Screening!$J$19="No",AB271="Ex"),"N/A", IF(AND(Screening!$J$20="No",AC271="Ex"),"N/A", IF(AND(Screening!$J$21="No",AD271="Ex"),"N/A", IF(AND(Screening!$J$23="No",AE271="Ex"),"N/A", IF(AND(Screening!$J$7="No",AF271="Ex"),"N/A", IF(AND(Screening!$J$6="No",AI271="Ex"),"N/A", IF(AND(Screening!$J$6="Yes",AG271="Ex"),"N/A", IF(AND(Screening!$J$25="Yes",AH271="Ex"),"N/A",  IF(AND(Screening!$J$5="Yes",AJ271="Ex"),"N/A","Inc")))))))))))))))))))</f>
        <v>N/A</v>
      </c>
      <c r="C271" s="43">
        <v>267</v>
      </c>
      <c r="D271" s="44" t="s">
        <v>775</v>
      </c>
      <c r="E271" s="47" t="s">
        <v>739</v>
      </c>
      <c r="F271" s="46">
        <v>264.28199999999998</v>
      </c>
      <c r="G271" s="1" t="str">
        <f t="shared" si="8"/>
        <v>N/A</v>
      </c>
      <c r="H271" s="120"/>
      <c r="I271" s="120"/>
      <c r="J271" s="120"/>
      <c r="K271" s="120"/>
      <c r="L271" t="str">
        <f t="shared" si="9"/>
        <v/>
      </c>
      <c r="S271" t="s">
        <v>150</v>
      </c>
      <c r="V271" t="s">
        <v>150</v>
      </c>
      <c r="AG271" t="s">
        <v>150</v>
      </c>
      <c r="AJ271" t="s">
        <v>150</v>
      </c>
    </row>
    <row r="272" spans="1:36" ht="57.75" customHeight="1" x14ac:dyDescent="0.25">
      <c r="A272" s="43"/>
      <c r="B272" s="44" t="str">
        <f>IF(E272="reserved","N/A",IF(AND(Screening!$J$10="No",S272="Ex"),"N/A",IF(AND(Screening!$J$11="No",T272="Ex"),"N/A",IF(AND(Screening!$J$12="No",U272="Ex"),"N/A",IF(AND(Screening!$J$13="No",V272="Ex"),"N/A",IF(AND(Screening!$J$14="No",W272="Ex"),"N/A", IF(AND(Screening!$J$15="No",X272="Ex"),"N/A", IF(AND(Screening!$J$16="No",Y272="Ex"),"N/A", IF(AND(Screening!$J$17="No",Z272="Ex"),"N/A", IF(AND(Screening!$J$18="No",AA272="Ex"),"N/A", IF(AND(Screening!$J$19="No",AB272="Ex"),"N/A", IF(AND(Screening!$J$20="No",AC272="Ex"),"N/A", IF(AND(Screening!$J$21="No",AD272="Ex"),"N/A", IF(AND(Screening!$J$23="No",AE272="Ex"),"N/A", IF(AND(Screening!$J$7="No",AF272="Ex"),"N/A", IF(AND(Screening!$J$6="No",AI272="Ex"),"N/A", IF(AND(Screening!$J$6="Yes",AG272="Ex"),"N/A", IF(AND(Screening!$J$25="Yes",AH272="Ex"),"N/A",  IF(AND(Screening!$J$5="Yes",AJ272="Ex"),"N/A","Inc")))))))))))))))))))</f>
        <v>N/A</v>
      </c>
      <c r="C272" s="43">
        <v>268</v>
      </c>
      <c r="D272" s="44" t="s">
        <v>776</v>
      </c>
      <c r="E272" s="47" t="s">
        <v>754</v>
      </c>
      <c r="F272" s="46">
        <v>264.28300000000002</v>
      </c>
      <c r="G272" s="1" t="str">
        <f t="shared" si="8"/>
        <v>N/A</v>
      </c>
      <c r="H272" s="120"/>
      <c r="I272" s="120"/>
      <c r="J272" s="120"/>
      <c r="K272" s="120"/>
      <c r="L272" t="str">
        <f t="shared" si="9"/>
        <v/>
      </c>
      <c r="S272" t="s">
        <v>150</v>
      </c>
      <c r="V272" t="s">
        <v>150</v>
      </c>
      <c r="AG272" t="s">
        <v>150</v>
      </c>
      <c r="AJ272" t="s">
        <v>150</v>
      </c>
    </row>
    <row r="273" spans="1:36" ht="57.75" customHeight="1" x14ac:dyDescent="0.25">
      <c r="A273" s="43"/>
      <c r="B273" s="44" t="str">
        <f>IF(E273="reserved","N/A",IF(AND(Screening!$J$10="No",S273="Ex"),"N/A",IF(AND(Screening!$J$11="No",T273="Ex"),"N/A",IF(AND(Screening!$J$12="No",U273="Ex"),"N/A",IF(AND(Screening!$J$13="No",V273="Ex"),"N/A",IF(AND(Screening!$J$14="No",W273="Ex"),"N/A", IF(AND(Screening!$J$15="No",X273="Ex"),"N/A", IF(AND(Screening!$J$16="No",Y273="Ex"),"N/A", IF(AND(Screening!$J$17="No",Z273="Ex"),"N/A", IF(AND(Screening!$J$18="No",AA273="Ex"),"N/A", IF(AND(Screening!$J$19="No",AB273="Ex"),"N/A", IF(AND(Screening!$J$20="No",AC273="Ex"),"N/A", IF(AND(Screening!$J$21="No",AD273="Ex"),"N/A", IF(AND(Screening!$J$23="No",AE273="Ex"),"N/A", IF(AND(Screening!$J$7="No",AF273="Ex"),"N/A", IF(AND(Screening!$J$6="No",AI273="Ex"),"N/A", IF(AND(Screening!$J$6="Yes",AG273="Ex"),"N/A", IF(AND(Screening!$J$25="Yes",AH273="Ex"),"N/A",  IF(AND(Screening!$J$5="Yes",AJ273="Ex"),"N/A","Inc")))))))))))))))))))</f>
        <v>N/A</v>
      </c>
      <c r="C273" s="43">
        <v>269</v>
      </c>
      <c r="D273" s="44" t="s">
        <v>777</v>
      </c>
      <c r="E273" s="47" t="s">
        <v>778</v>
      </c>
      <c r="F273" s="46" t="s">
        <v>779</v>
      </c>
      <c r="G273" s="1" t="str">
        <f t="shared" si="8"/>
        <v>N/A</v>
      </c>
      <c r="H273" s="120"/>
      <c r="I273" s="120"/>
      <c r="J273" s="120"/>
      <c r="K273" s="120"/>
      <c r="L273" t="str">
        <f t="shared" si="9"/>
        <v/>
      </c>
      <c r="S273" t="s">
        <v>150</v>
      </c>
      <c r="W273" t="s">
        <v>150</v>
      </c>
      <c r="AG273" t="s">
        <v>150</v>
      </c>
      <c r="AJ273" t="s">
        <v>150</v>
      </c>
    </row>
    <row r="274" spans="1:36" ht="57.75" customHeight="1" x14ac:dyDescent="0.25">
      <c r="A274" s="43"/>
      <c r="B274" s="44" t="str">
        <f>IF(E274="reserved","N/A",IF(AND(Screening!$J$10="No",S274="Ex"),"N/A",IF(AND(Screening!$J$11="No",T274="Ex"),"N/A",IF(AND(Screening!$J$12="No",U274="Ex"),"N/A",IF(AND(Screening!$J$13="No",V274="Ex"),"N/A",IF(AND(Screening!$J$14="No",W274="Ex"),"N/A", IF(AND(Screening!$J$15="No",X274="Ex"),"N/A", IF(AND(Screening!$J$16="No",Y274="Ex"),"N/A", IF(AND(Screening!$J$17="No",Z274="Ex"),"N/A", IF(AND(Screening!$J$18="No",AA274="Ex"),"N/A", IF(AND(Screening!$J$19="No",AB274="Ex"),"N/A", IF(AND(Screening!$J$20="No",AC274="Ex"),"N/A", IF(AND(Screening!$J$21="No",AD274="Ex"),"N/A", IF(AND(Screening!$J$23="No",AE274="Ex"),"N/A", IF(AND(Screening!$J$7="No",AF274="Ex"),"N/A", IF(AND(Screening!$J$6="No",AI274="Ex"),"N/A", IF(AND(Screening!$J$6="Yes",AG274="Ex"),"N/A", IF(AND(Screening!$J$25="Yes",AH274="Ex"),"N/A",  IF(AND(Screening!$J$5="Yes",AJ274="Ex"),"N/A","Inc")))))))))))))))))))</f>
        <v>N/A</v>
      </c>
      <c r="C274" s="43">
        <v>270</v>
      </c>
      <c r="D274" s="44" t="s">
        <v>780</v>
      </c>
      <c r="E274" s="47" t="s">
        <v>774</v>
      </c>
      <c r="F274" s="46">
        <v>264.31200000000001</v>
      </c>
      <c r="G274" s="1" t="str">
        <f t="shared" si="8"/>
        <v>N/A</v>
      </c>
      <c r="H274" s="120"/>
      <c r="I274" s="120"/>
      <c r="J274" s="120"/>
      <c r="K274" s="120"/>
      <c r="L274" t="str">
        <f t="shared" si="9"/>
        <v/>
      </c>
      <c r="S274" t="s">
        <v>150</v>
      </c>
      <c r="W274" t="s">
        <v>150</v>
      </c>
      <c r="AG274" t="s">
        <v>150</v>
      </c>
      <c r="AJ274" t="s">
        <v>150</v>
      </c>
    </row>
    <row r="275" spans="1:36" ht="57.75" customHeight="1" x14ac:dyDescent="0.25">
      <c r="A275" s="43"/>
      <c r="B275" s="44" t="str">
        <f>IF(E275="reserved","N/A",IF(AND(Screening!$J$10="No",S275="Ex"),"N/A",IF(AND(Screening!$J$11="No",T275="Ex"),"N/A",IF(AND(Screening!$J$12="No",U275="Ex"),"N/A",IF(AND(Screening!$J$13="No",V275="Ex"),"N/A",IF(AND(Screening!$J$14="No",W275="Ex"),"N/A", IF(AND(Screening!$J$15="No",X275="Ex"),"N/A", IF(AND(Screening!$J$16="No",Y275="Ex"),"N/A", IF(AND(Screening!$J$17="No",Z275="Ex"),"N/A", IF(AND(Screening!$J$18="No",AA275="Ex"),"N/A", IF(AND(Screening!$J$19="No",AB275="Ex"),"N/A", IF(AND(Screening!$J$20="No",AC275="Ex"),"N/A", IF(AND(Screening!$J$21="No",AD275="Ex"),"N/A", IF(AND(Screening!$J$23="No",AE275="Ex"),"N/A", IF(AND(Screening!$J$7="No",AF275="Ex"),"N/A", IF(AND(Screening!$J$6="No",AI275="Ex"),"N/A", IF(AND(Screening!$J$6="Yes",AG275="Ex"),"N/A", IF(AND(Screening!$J$25="Yes",AH275="Ex"),"N/A",  IF(AND(Screening!$J$5="Yes",AJ275="Ex"),"N/A","Inc")))))))))))))))))))</f>
        <v>N/A</v>
      </c>
      <c r="C275" s="43">
        <v>271</v>
      </c>
      <c r="D275" s="44" t="s">
        <v>781</v>
      </c>
      <c r="E275" s="47" t="s">
        <v>739</v>
      </c>
      <c r="F275" s="46">
        <v>264.31299999999999</v>
      </c>
      <c r="G275" s="1" t="str">
        <f t="shared" si="8"/>
        <v>N/A</v>
      </c>
      <c r="H275" s="120"/>
      <c r="I275" s="120"/>
      <c r="J275" s="120"/>
      <c r="K275" s="120"/>
      <c r="L275" t="str">
        <f t="shared" si="9"/>
        <v/>
      </c>
      <c r="S275" t="s">
        <v>150</v>
      </c>
      <c r="W275" t="s">
        <v>150</v>
      </c>
      <c r="AG275" t="s">
        <v>150</v>
      </c>
      <c r="AJ275" t="s">
        <v>150</v>
      </c>
    </row>
    <row r="276" spans="1:36" ht="57.75" customHeight="1" x14ac:dyDescent="0.25">
      <c r="A276" s="43"/>
      <c r="B276" s="44" t="str">
        <f>IF(E276="reserved","N/A",IF(AND(Screening!$J$10="No",S276="Ex"),"N/A",IF(AND(Screening!$J$11="No",T276="Ex"),"N/A",IF(AND(Screening!$J$12="No",U276="Ex"),"N/A",IF(AND(Screening!$J$13="No",V276="Ex"),"N/A",IF(AND(Screening!$J$14="No",W276="Ex"),"N/A", IF(AND(Screening!$J$15="No",X276="Ex"),"N/A", IF(AND(Screening!$J$16="No",Y276="Ex"),"N/A", IF(AND(Screening!$J$17="No",Z276="Ex"),"N/A", IF(AND(Screening!$J$18="No",AA276="Ex"),"N/A", IF(AND(Screening!$J$19="No",AB276="Ex"),"N/A", IF(AND(Screening!$J$20="No",AC276="Ex"),"N/A", IF(AND(Screening!$J$21="No",AD276="Ex"),"N/A", IF(AND(Screening!$J$23="No",AE276="Ex"),"N/A", IF(AND(Screening!$J$7="No",AF276="Ex"),"N/A", IF(AND(Screening!$J$6="No",AI276="Ex"),"N/A", IF(AND(Screening!$J$6="Yes",AG276="Ex"),"N/A", IF(AND(Screening!$J$25="Yes",AH276="Ex"),"N/A",  IF(AND(Screening!$J$5="Yes",AJ276="Ex"),"N/A","Inc")))))))))))))))))))</f>
        <v>N/A</v>
      </c>
      <c r="C276" s="43">
        <v>272</v>
      </c>
      <c r="D276" s="44" t="s">
        <v>782</v>
      </c>
      <c r="E276" s="47" t="s">
        <v>783</v>
      </c>
      <c r="F276" s="46">
        <v>264.31400000000002</v>
      </c>
      <c r="G276" s="1" t="str">
        <f t="shared" si="8"/>
        <v>N/A</v>
      </c>
      <c r="H276" s="120"/>
      <c r="I276" s="120"/>
      <c r="J276" s="120"/>
      <c r="K276" s="120"/>
      <c r="L276" t="str">
        <f t="shared" si="9"/>
        <v/>
      </c>
      <c r="S276" t="s">
        <v>150</v>
      </c>
      <c r="W276" t="s">
        <v>150</v>
      </c>
      <c r="AG276" t="s">
        <v>150</v>
      </c>
      <c r="AJ276" t="s">
        <v>150</v>
      </c>
    </row>
    <row r="277" spans="1:36" ht="57.75" customHeight="1" x14ac:dyDescent="0.25">
      <c r="A277" s="43"/>
      <c r="B277" s="44" t="str">
        <f>IF(E277="reserved","N/A",IF(AND(Screening!$J$10="No",S277="Ex"),"N/A",IF(AND(Screening!$J$11="No",T277="Ex"),"N/A",IF(AND(Screening!$J$12="No",U277="Ex"),"N/A",IF(AND(Screening!$J$13="No",V277="Ex"),"N/A",IF(AND(Screening!$J$14="No",W277="Ex"),"N/A", IF(AND(Screening!$J$15="No",X277="Ex"),"N/A", IF(AND(Screening!$J$16="No",Y277="Ex"),"N/A", IF(AND(Screening!$J$17="No",Z277="Ex"),"N/A", IF(AND(Screening!$J$18="No",AA277="Ex"),"N/A", IF(AND(Screening!$J$19="No",AB277="Ex"),"N/A", IF(AND(Screening!$J$20="No",AC277="Ex"),"N/A", IF(AND(Screening!$J$21="No",AD277="Ex"),"N/A", IF(AND(Screening!$J$23="No",AE277="Ex"),"N/A", IF(AND(Screening!$J$7="No",AF277="Ex"),"N/A", IF(AND(Screening!$J$6="No",AI277="Ex"),"N/A", IF(AND(Screening!$J$6="Yes",AG277="Ex"),"N/A", IF(AND(Screening!$J$25="Yes",AH277="Ex"),"N/A",  IF(AND(Screening!$J$5="Yes",AJ277="Ex"),"N/A","Inc")))))))))))))))))))</f>
        <v>N/A</v>
      </c>
      <c r="C277" s="43">
        <v>273</v>
      </c>
      <c r="D277" s="44" t="s">
        <v>784</v>
      </c>
      <c r="E277" s="47" t="s">
        <v>785</v>
      </c>
      <c r="F277" s="46" t="s">
        <v>786</v>
      </c>
      <c r="G277" s="1" t="str">
        <f t="shared" si="8"/>
        <v>N/A</v>
      </c>
      <c r="H277" s="120"/>
      <c r="I277" s="120"/>
      <c r="J277" s="120"/>
      <c r="K277" s="120"/>
      <c r="L277" t="str">
        <f t="shared" si="9"/>
        <v/>
      </c>
      <c r="S277" t="s">
        <v>150</v>
      </c>
      <c r="W277" t="s">
        <v>150</v>
      </c>
      <c r="AG277" t="s">
        <v>150</v>
      </c>
      <c r="AJ277" t="s">
        <v>150</v>
      </c>
    </row>
    <row r="278" spans="1:36" ht="57.75" customHeight="1" x14ac:dyDescent="0.25">
      <c r="A278" s="43"/>
      <c r="B278" s="44" t="str">
        <f>IF(E278="reserved","N/A",IF(AND(Screening!$J$10="No",S278="Ex"),"N/A",IF(AND(Screening!$J$11="No",T278="Ex"),"N/A",IF(AND(Screening!$J$12="No",U278="Ex"),"N/A",IF(AND(Screening!$J$13="No",V278="Ex"),"N/A",IF(AND(Screening!$J$14="No",W278="Ex"),"N/A", IF(AND(Screening!$J$15="No",X278="Ex"),"N/A", IF(AND(Screening!$J$16="No",Y278="Ex"),"N/A", IF(AND(Screening!$J$17="No",Z278="Ex"),"N/A", IF(AND(Screening!$J$18="No",AA278="Ex"),"N/A", IF(AND(Screening!$J$19="No",AB278="Ex"),"N/A", IF(AND(Screening!$J$20="No",AC278="Ex"),"N/A", IF(AND(Screening!$J$21="No",AD278="Ex"),"N/A", IF(AND(Screening!$J$23="No",AE278="Ex"),"N/A", IF(AND(Screening!$J$7="No",AF278="Ex"),"N/A", IF(AND(Screening!$J$6="No",AI278="Ex"),"N/A", IF(AND(Screening!$J$6="Yes",AG278="Ex"),"N/A", IF(AND(Screening!$J$25="Yes",AH278="Ex"),"N/A",  IF(AND(Screening!$J$5="Yes",AJ278="Ex"),"N/A","Inc")))))))))))))))))))</f>
        <v>N/A</v>
      </c>
      <c r="C278" s="43">
        <v>274</v>
      </c>
      <c r="D278" s="44" t="s">
        <v>787</v>
      </c>
      <c r="E278" s="47" t="s">
        <v>788</v>
      </c>
      <c r="F278" s="46" t="s">
        <v>786</v>
      </c>
      <c r="G278" s="1" t="str">
        <f t="shared" si="8"/>
        <v>N/A</v>
      </c>
      <c r="H278" s="120"/>
      <c r="I278" s="120"/>
      <c r="J278" s="120"/>
      <c r="K278" s="120"/>
      <c r="L278" t="str">
        <f t="shared" si="9"/>
        <v/>
      </c>
      <c r="S278" t="s">
        <v>150</v>
      </c>
      <c r="W278" t="s">
        <v>150</v>
      </c>
      <c r="AG278" t="s">
        <v>150</v>
      </c>
      <c r="AJ278" t="s">
        <v>150</v>
      </c>
    </row>
    <row r="279" spans="1:36" ht="57.75" customHeight="1" x14ac:dyDescent="0.25">
      <c r="A279" s="43"/>
      <c r="B279" s="44" t="str">
        <f>IF(E279="reserved","N/A",IF(AND(Screening!$J$10="No",S279="Ex"),"N/A",IF(AND(Screening!$J$11="No",T279="Ex"),"N/A",IF(AND(Screening!$J$12="No",U279="Ex"),"N/A",IF(AND(Screening!$J$13="No",V279="Ex"),"N/A",IF(AND(Screening!$J$14="No",W279="Ex"),"N/A", IF(AND(Screening!$J$15="No",X279="Ex"),"N/A", IF(AND(Screening!$J$16="No",Y279="Ex"),"N/A", IF(AND(Screening!$J$17="No",Z279="Ex"),"N/A", IF(AND(Screening!$J$18="No",AA279="Ex"),"N/A", IF(AND(Screening!$J$19="No",AB279="Ex"),"N/A", IF(AND(Screening!$J$20="No",AC279="Ex"),"N/A", IF(AND(Screening!$J$21="No",AD279="Ex"),"N/A", IF(AND(Screening!$J$23="No",AE279="Ex"),"N/A", IF(AND(Screening!$J$7="No",AF279="Ex"),"N/A", IF(AND(Screening!$J$6="No",AI279="Ex"),"N/A", IF(AND(Screening!$J$6="Yes",AG279="Ex"),"N/A", IF(AND(Screening!$J$25="Yes",AH279="Ex"),"N/A",  IF(AND(Screening!$J$5="Yes",AJ279="Ex"),"N/A","Inc")))))))))))))))))))</f>
        <v>N/A</v>
      </c>
      <c r="C279" s="43">
        <v>275</v>
      </c>
      <c r="D279" s="44" t="s">
        <v>789</v>
      </c>
      <c r="E279" s="47" t="s">
        <v>790</v>
      </c>
      <c r="F279" s="46" t="s">
        <v>791</v>
      </c>
      <c r="G279" s="1" t="str">
        <f t="shared" si="8"/>
        <v>N/A</v>
      </c>
      <c r="H279" s="120"/>
      <c r="I279" s="120"/>
      <c r="J279" s="120"/>
      <c r="K279" s="120"/>
      <c r="L279" t="str">
        <f t="shared" si="9"/>
        <v/>
      </c>
      <c r="S279" t="s">
        <v>150</v>
      </c>
      <c r="W279" t="s">
        <v>150</v>
      </c>
      <c r="AG279" t="s">
        <v>150</v>
      </c>
      <c r="AJ279" t="s">
        <v>150</v>
      </c>
    </row>
    <row r="280" spans="1:36" ht="57.75" customHeight="1" x14ac:dyDescent="0.25">
      <c r="A280" s="43"/>
      <c r="B280" s="44" t="str">
        <f>IF(E280="reserved","N/A",IF(AND(Screening!$J$10="No",S280="Ex"),"N/A",IF(AND(Screening!$J$11="No",T280="Ex"),"N/A",IF(AND(Screening!$J$12="No",U280="Ex"),"N/A",IF(AND(Screening!$J$13="No",V280="Ex"),"N/A",IF(AND(Screening!$J$14="No",W280="Ex"),"N/A", IF(AND(Screening!$J$15="No",X280="Ex"),"N/A", IF(AND(Screening!$J$16="No",Y280="Ex"),"N/A", IF(AND(Screening!$J$17="No",Z280="Ex"),"N/A", IF(AND(Screening!$J$18="No",AA280="Ex"),"N/A", IF(AND(Screening!$J$19="No",AB280="Ex"),"N/A", IF(AND(Screening!$J$20="No",AC280="Ex"),"N/A", IF(AND(Screening!$J$21="No",AD280="Ex"),"N/A", IF(AND(Screening!$J$23="No",AE280="Ex"),"N/A", IF(AND(Screening!$J$7="No",AF280="Ex"),"N/A", IF(AND(Screening!$J$6="No",AI280="Ex"),"N/A", IF(AND(Screening!$J$6="Yes",AG280="Ex"),"N/A", IF(AND(Screening!$J$25="Yes",AH280="Ex"),"N/A",  IF(AND(Screening!$J$5="Yes",AJ280="Ex"),"N/A","Inc")))))))))))))))))))</f>
        <v>N/A</v>
      </c>
      <c r="C280" s="43">
        <v>276</v>
      </c>
      <c r="D280" s="44" t="s">
        <v>792</v>
      </c>
      <c r="E280" s="47" t="s">
        <v>793</v>
      </c>
      <c r="F280" s="46" t="s">
        <v>794</v>
      </c>
      <c r="G280" s="1" t="str">
        <f t="shared" si="8"/>
        <v>N/A</v>
      </c>
      <c r="H280" s="120"/>
      <c r="I280" s="120"/>
      <c r="J280" s="120"/>
      <c r="K280" s="120"/>
      <c r="L280" t="str">
        <f t="shared" si="9"/>
        <v/>
      </c>
      <c r="S280" t="s">
        <v>150</v>
      </c>
      <c r="W280" t="s">
        <v>150</v>
      </c>
      <c r="AG280" t="s">
        <v>150</v>
      </c>
      <c r="AJ280" t="s">
        <v>150</v>
      </c>
    </row>
    <row r="281" spans="1:36" ht="57.75" customHeight="1" x14ac:dyDescent="0.25">
      <c r="A281" s="43"/>
      <c r="B281" s="44" t="str">
        <f>IF(E281="reserved","N/A",IF(AND(Screening!$J$10="No",S281="Ex"),"N/A",IF(AND(Screening!$J$11="No",T281="Ex"),"N/A",IF(AND(Screening!$J$12="No",U281="Ex"),"N/A",IF(AND(Screening!$J$13="No",V281="Ex"),"N/A",IF(AND(Screening!$J$14="No",W281="Ex"),"N/A", IF(AND(Screening!$J$15="No",X281="Ex"),"N/A", IF(AND(Screening!$J$16="No",Y281="Ex"),"N/A", IF(AND(Screening!$J$17="No",Z281="Ex"),"N/A", IF(AND(Screening!$J$18="No",AA281="Ex"),"N/A", IF(AND(Screening!$J$19="No",AB281="Ex"),"N/A", IF(AND(Screening!$J$20="No",AC281="Ex"),"N/A", IF(AND(Screening!$J$21="No",AD281="Ex"),"N/A", IF(AND(Screening!$J$23="No",AE281="Ex"),"N/A", IF(AND(Screening!$J$7="No",AF281="Ex"),"N/A", IF(AND(Screening!$J$6="No",AI281="Ex"),"N/A", IF(AND(Screening!$J$6="Yes",AG281="Ex"),"N/A", IF(AND(Screening!$J$25="Yes",AH281="Ex"),"N/A",  IF(AND(Screening!$J$5="Yes",AJ281="Ex"),"N/A","Inc")))))))))))))))))))</f>
        <v>N/A</v>
      </c>
      <c r="C281" s="43">
        <v>277</v>
      </c>
      <c r="D281" s="44" t="s">
        <v>795</v>
      </c>
      <c r="E281" s="47" t="s">
        <v>754</v>
      </c>
      <c r="F281" s="46">
        <v>264.31700000000001</v>
      </c>
      <c r="G281" s="1" t="str">
        <f t="shared" si="8"/>
        <v>N/A</v>
      </c>
      <c r="H281" s="120"/>
      <c r="I281" s="120"/>
      <c r="J281" s="120"/>
      <c r="K281" s="120"/>
      <c r="L281" t="str">
        <f t="shared" si="9"/>
        <v/>
      </c>
      <c r="S281" t="s">
        <v>150</v>
      </c>
      <c r="W281" t="s">
        <v>150</v>
      </c>
      <c r="AG281" t="s">
        <v>150</v>
      </c>
      <c r="AJ281" t="s">
        <v>150</v>
      </c>
    </row>
    <row r="282" spans="1:36" ht="57.75" customHeight="1" x14ac:dyDescent="0.25">
      <c r="A282" s="43"/>
      <c r="B282" s="44" t="str">
        <f>IF(E282="reserved","N/A",IF(AND(Screening!$J$10="No",S282="Ex"),"N/A",IF(AND(Screening!$J$11="No",T282="Ex"),"N/A",IF(AND(Screening!$J$12="No",U282="Ex"),"N/A",IF(AND(Screening!$J$13="No",V282="Ex"),"N/A",IF(AND(Screening!$J$14="No",W282="Ex"),"N/A", IF(AND(Screening!$J$15="No",X282="Ex"),"N/A", IF(AND(Screening!$J$16="No",Y282="Ex"),"N/A", IF(AND(Screening!$J$17="No",Z282="Ex"),"N/A", IF(AND(Screening!$J$18="No",AA282="Ex"),"N/A", IF(AND(Screening!$J$19="No",AB282="Ex"),"N/A", IF(AND(Screening!$J$20="No",AC282="Ex"),"N/A", IF(AND(Screening!$J$21="No",AD282="Ex"),"N/A", IF(AND(Screening!$J$23="No",AE282="Ex"),"N/A", IF(AND(Screening!$J$7="No",AF282="Ex"),"N/A", IF(AND(Screening!$J$6="No",AI282="Ex"),"N/A", IF(AND(Screening!$J$6="Yes",AG282="Ex"),"N/A", IF(AND(Screening!$J$25="Yes",AH282="Ex"),"N/A",  IF(AND(Screening!$J$5="Yes",AJ282="Ex"),"N/A","Inc")))))))))))))))))))</f>
        <v>N/A</v>
      </c>
      <c r="C282" s="43">
        <v>278</v>
      </c>
      <c r="D282" s="44" t="s">
        <v>796</v>
      </c>
      <c r="E282" s="47" t="s">
        <v>797</v>
      </c>
      <c r="F282" s="46" t="s">
        <v>798</v>
      </c>
      <c r="G282" s="1" t="str">
        <f t="shared" si="8"/>
        <v>N/A</v>
      </c>
      <c r="H282" s="120"/>
      <c r="I282" s="120"/>
      <c r="J282" s="120"/>
      <c r="K282" s="120"/>
      <c r="L282" t="str">
        <f t="shared" si="9"/>
        <v/>
      </c>
      <c r="Z282" t="s">
        <v>150</v>
      </c>
      <c r="AG282" t="s">
        <v>150</v>
      </c>
      <c r="AJ282" t="s">
        <v>150</v>
      </c>
    </row>
    <row r="283" spans="1:36" ht="57.75" customHeight="1" x14ac:dyDescent="0.25">
      <c r="A283" s="43"/>
      <c r="B283" s="44" t="str">
        <f>IF(E283="reserved","N/A",IF(AND(Screening!$J$10="No",S283="Ex"),"N/A",IF(AND(Screening!$J$11="No",T283="Ex"),"N/A",IF(AND(Screening!$J$12="No",U283="Ex"),"N/A",IF(AND(Screening!$J$13="No",V283="Ex"),"N/A",IF(AND(Screening!$J$14="No",W283="Ex"),"N/A", IF(AND(Screening!$J$15="No",X283="Ex"),"N/A", IF(AND(Screening!$J$16="No",Y283="Ex"),"N/A", IF(AND(Screening!$J$17="No",Z283="Ex"),"N/A", IF(AND(Screening!$J$18="No",AA283="Ex"),"N/A", IF(AND(Screening!$J$19="No",AB283="Ex"),"N/A", IF(AND(Screening!$J$20="No",AC283="Ex"),"N/A", IF(AND(Screening!$J$21="No",AD283="Ex"),"N/A", IF(AND(Screening!$J$23="No",AE283="Ex"),"N/A", IF(AND(Screening!$J$7="No",AF283="Ex"),"N/A", IF(AND(Screening!$J$6="No",AI283="Ex"),"N/A", IF(AND(Screening!$J$6="Yes",AG283="Ex"),"N/A", IF(AND(Screening!$J$25="Yes",AH283="Ex"),"N/A",  IF(AND(Screening!$J$5="Yes",AJ283="Ex"),"N/A","Inc")))))))))))))))))))</f>
        <v>N/A</v>
      </c>
      <c r="C283" s="43">
        <v>279</v>
      </c>
      <c r="D283" s="44" t="s">
        <v>799</v>
      </c>
      <c r="E283" s="47" t="s">
        <v>800</v>
      </c>
      <c r="F283" s="46" t="s">
        <v>801</v>
      </c>
      <c r="G283" s="1" t="str">
        <f t="shared" si="8"/>
        <v>N/A</v>
      </c>
      <c r="H283" s="120"/>
      <c r="I283" s="120"/>
      <c r="J283" s="120"/>
      <c r="K283" s="120"/>
      <c r="L283" t="str">
        <f t="shared" si="9"/>
        <v/>
      </c>
      <c r="AA283" t="s">
        <v>150</v>
      </c>
      <c r="AG283" t="s">
        <v>150</v>
      </c>
      <c r="AJ283" t="s">
        <v>150</v>
      </c>
    </row>
    <row r="284" spans="1:36" ht="57.75" customHeight="1" x14ac:dyDescent="0.25">
      <c r="A284" s="93" t="s">
        <v>75</v>
      </c>
      <c r="B284" s="44" t="str">
        <f>IF(E284="reserved","N/A",IF(AND(Screening!$J$10="No",S284="Ex"),"N/A",IF(AND(Screening!$J$11="No",T284="Ex"),"N/A",IF(AND(Screening!$J$12="No",U284="Ex"),"N/A",IF(AND(Screening!$J$13="No",V284="Ex"),"N/A",IF(AND(Screening!$J$14="No",W284="Ex"),"N/A", IF(AND(Screening!$J$15="No",X284="Ex"),"N/A", IF(AND(Screening!$J$16="No",Y284="Ex"),"N/A", IF(AND(Screening!$J$17="No",Z284="Ex"),"N/A", IF(AND(Screening!$J$18="No",AA284="Ex"),"N/A", IF(AND(Screening!$J$19="No",AB284="Ex"),"N/A", IF(AND(Screening!$J$20="No",AC284="Ex"),"N/A", IF(AND(Screening!$J$21="No",AD284="Ex"),"N/A", IF(AND(Screening!$J$23="No",AE284="Ex"),"N/A", IF(AND(Screening!$J$7="No",AF284="Ex"),"N/A", IF(AND(Screening!$J$6="No",AI284="Ex"),"N/A", IF(AND(Screening!$J$6="Yes",AG284="Ex"),"N/A", IF(AND(Screening!$J$25="Yes",AH284="Ex"),"N/A",  IF(AND(Screening!$J$5="Yes",AJ284="Ex"),"N/A","Inc")))))))))))))))))))</f>
        <v>Inc</v>
      </c>
      <c r="C284" s="43">
        <v>280</v>
      </c>
      <c r="D284" s="44" t="s">
        <v>802</v>
      </c>
      <c r="E284" s="45" t="s">
        <v>803</v>
      </c>
      <c r="F284" s="46" t="s">
        <v>4277</v>
      </c>
      <c r="G284" s="1"/>
      <c r="H284" s="120"/>
      <c r="I284" s="120"/>
      <c r="J284" s="120"/>
      <c r="K284" s="120"/>
    </row>
    <row r="285" spans="1:36" ht="57.75" customHeight="1" x14ac:dyDescent="0.25">
      <c r="B285" s="44" t="str">
        <f>IF(E285="reserved","N/A",IF(AND(Screening!$J$10="No",S285="Ex"),"N/A",IF(AND(Screening!$J$11="No",T285="Ex"),"N/A",IF(AND(Screening!$J$12="No",U285="Ex"),"N/A",IF(AND(Screening!$J$13="No",V285="Ex"),"N/A",IF(AND(Screening!$J$14="No",W285="Ex"),"N/A", IF(AND(Screening!$J$15="No",X285="Ex"),"N/A", IF(AND(Screening!$J$16="No",Y285="Ex"),"N/A", IF(AND(Screening!$J$17="No",Z285="Ex"),"N/A", IF(AND(Screening!$J$18="No",AA285="Ex"),"N/A", IF(AND(Screening!$J$19="No",AB285="Ex"),"N/A", IF(AND(Screening!$J$20="No",AC285="Ex"),"N/A", IF(AND(Screening!$J$21="No",AD285="Ex"),"N/A", IF(AND(Screening!$J$23="No",AE285="Ex"),"N/A", IF(AND(Screening!$J$7="No",AF285="Ex"),"N/A", IF(AND(Screening!$J$6="No",AI285="Ex"),"N/A", IF(AND(Screening!$J$6="Yes",AG285="Ex"),"N/A", IF(AND(Screening!$J$25="Yes",AH285="Ex"),"N/A",  IF(AND(Screening!$J$5="Yes",AJ285="Ex"),"N/A","Inc")))))))))))))))))))</f>
        <v>Inc</v>
      </c>
      <c r="C285" s="43">
        <v>281</v>
      </c>
      <c r="D285" s="44" t="s">
        <v>804</v>
      </c>
      <c r="E285" s="47" t="s">
        <v>805</v>
      </c>
      <c r="F285" s="46" t="s">
        <v>808</v>
      </c>
      <c r="G285" s="1" t="str">
        <f t="shared" si="8"/>
        <v>Applicable</v>
      </c>
      <c r="H285" s="120"/>
      <c r="I285" s="120"/>
      <c r="J285" s="120"/>
      <c r="K285" s="120"/>
      <c r="L285" t="str">
        <f t="shared" si="9"/>
        <v/>
      </c>
      <c r="AJ285" t="s">
        <v>150</v>
      </c>
    </row>
    <row r="286" spans="1:36" ht="57.75" customHeight="1" x14ac:dyDescent="0.25">
      <c r="B286" s="44" t="str">
        <f>IF(E286="reserved","N/A",IF(AND(Screening!$J$10="No",S286="Ex"),"N/A",IF(AND(Screening!$J$11="No",T286="Ex"),"N/A",IF(AND(Screening!$J$12="No",U286="Ex"),"N/A",IF(AND(Screening!$J$13="No",V286="Ex"),"N/A",IF(AND(Screening!$J$14="No",W286="Ex"),"N/A", IF(AND(Screening!$J$15="No",X286="Ex"),"N/A", IF(AND(Screening!$J$16="No",Y286="Ex"),"N/A", IF(AND(Screening!$J$17="No",Z286="Ex"),"N/A", IF(AND(Screening!$J$18="No",AA286="Ex"),"N/A", IF(AND(Screening!$J$19="No",AB286="Ex"),"N/A", IF(AND(Screening!$J$20="No",AC286="Ex"),"N/A", IF(AND(Screening!$J$21="No",AD286="Ex"),"N/A", IF(AND(Screening!$J$23="No",AE286="Ex"),"N/A", IF(AND(Screening!$J$7="No",AF286="Ex"),"N/A", IF(AND(Screening!$J$6="No",AI286="Ex"),"N/A", IF(AND(Screening!$J$6="Yes",AG286="Ex"),"N/A", IF(AND(Screening!$J$25="Yes",AH286="Ex"),"N/A",  IF(AND(Screening!$J$5="Yes",AJ286="Ex"),"N/A","Inc")))))))))))))))))))</f>
        <v>Inc</v>
      </c>
      <c r="C286" s="43">
        <v>282</v>
      </c>
      <c r="D286" s="44" t="s">
        <v>806</v>
      </c>
      <c r="E286" s="47" t="s">
        <v>807</v>
      </c>
      <c r="F286" s="46" t="s">
        <v>808</v>
      </c>
      <c r="G286" s="1" t="str">
        <f t="shared" si="8"/>
        <v>Applicable</v>
      </c>
      <c r="H286" s="120"/>
      <c r="I286" s="120"/>
      <c r="J286" s="120"/>
      <c r="K286" s="120"/>
      <c r="L286" t="str">
        <f t="shared" si="9"/>
        <v/>
      </c>
      <c r="AJ286" t="s">
        <v>150</v>
      </c>
    </row>
    <row r="287" spans="1:36" ht="57.75" customHeight="1" x14ac:dyDescent="0.25">
      <c r="B287" s="44" t="str">
        <f>IF(E287="reserved","N/A",IF(AND(Screening!$J$10="No",S287="Ex"),"N/A",IF(AND(Screening!$J$11="No",T287="Ex"),"N/A",IF(AND(Screening!$J$12="No",U287="Ex"),"N/A",IF(AND(Screening!$J$13="No",V287="Ex"),"N/A",IF(AND(Screening!$J$14="No",W287="Ex"),"N/A", IF(AND(Screening!$J$15="No",X287="Ex"),"N/A", IF(AND(Screening!$J$16="No",Y287="Ex"),"N/A", IF(AND(Screening!$J$17="No",Z287="Ex"),"N/A", IF(AND(Screening!$J$18="No",AA287="Ex"),"N/A", IF(AND(Screening!$J$19="No",AB287="Ex"),"N/A", IF(AND(Screening!$J$20="No",AC287="Ex"),"N/A", IF(AND(Screening!$J$21="No",AD287="Ex"),"N/A", IF(AND(Screening!$J$23="No",AE287="Ex"),"N/A", IF(AND(Screening!$J$7="No",AF287="Ex"),"N/A", IF(AND(Screening!$J$6="No",AI287="Ex"),"N/A", IF(AND(Screening!$J$6="Yes",AG287="Ex"),"N/A", IF(AND(Screening!$J$25="Yes",AH287="Ex"),"N/A",  IF(AND(Screening!$J$5="Yes",AJ287="Ex"),"N/A","Inc")))))))))))))))))))</f>
        <v>Inc</v>
      </c>
      <c r="C287" s="43">
        <v>283</v>
      </c>
      <c r="D287" s="44" t="s">
        <v>809</v>
      </c>
      <c r="E287" s="47" t="s">
        <v>810</v>
      </c>
      <c r="F287" s="46" t="s">
        <v>811</v>
      </c>
      <c r="G287" s="1" t="str">
        <f t="shared" si="8"/>
        <v>Applicable</v>
      </c>
      <c r="H287" s="120"/>
      <c r="I287" s="120"/>
      <c r="J287" s="120"/>
      <c r="K287" s="120"/>
      <c r="L287" t="str">
        <f t="shared" si="9"/>
        <v/>
      </c>
      <c r="AJ287" t="s">
        <v>150</v>
      </c>
    </row>
    <row r="288" spans="1:36" ht="57.75" customHeight="1" x14ac:dyDescent="0.25">
      <c r="B288" s="44" t="str">
        <f>IF(E288="reserved","N/A",IF(AND(Screening!$J$10="No",S288="Ex"),"N/A",IF(AND(Screening!$J$11="No",T288="Ex"),"N/A",IF(AND(Screening!$J$12="No",U288="Ex"),"N/A",IF(AND(Screening!$J$13="No",V288="Ex"),"N/A",IF(AND(Screening!$J$14="No",W288="Ex"),"N/A", IF(AND(Screening!$J$15="No",X288="Ex"),"N/A", IF(AND(Screening!$J$16="No",Y288="Ex"),"N/A", IF(AND(Screening!$J$17="No",Z288="Ex"),"N/A", IF(AND(Screening!$J$18="No",AA288="Ex"),"N/A", IF(AND(Screening!$J$19="No",AB288="Ex"),"N/A", IF(AND(Screening!$J$20="No",AC288="Ex"),"N/A", IF(AND(Screening!$J$21="No",AD288="Ex"),"N/A", IF(AND(Screening!$J$23="No",AE288="Ex"),"N/A", IF(AND(Screening!$J$7="No",AF288="Ex"),"N/A", IF(AND(Screening!$J$6="No",AI288="Ex"),"N/A", IF(AND(Screening!$J$6="Yes",AG288="Ex"),"N/A", IF(AND(Screening!$J$25="Yes",AH288="Ex"),"N/A",  IF(AND(Screening!$J$5="Yes",AJ288="Ex"),"N/A","Inc")))))))))))))))))))</f>
        <v>Inc</v>
      </c>
      <c r="C288" s="43">
        <v>284</v>
      </c>
      <c r="D288" s="44" t="s">
        <v>812</v>
      </c>
      <c r="E288" s="47" t="s">
        <v>813</v>
      </c>
      <c r="F288" s="46" t="s">
        <v>814</v>
      </c>
      <c r="G288" s="1" t="str">
        <f t="shared" si="8"/>
        <v>Applicable</v>
      </c>
      <c r="H288" s="120"/>
      <c r="I288" s="120"/>
      <c r="J288" s="120"/>
      <c r="K288" s="120"/>
      <c r="L288" t="str">
        <f t="shared" si="9"/>
        <v/>
      </c>
      <c r="AJ288" t="s">
        <v>150</v>
      </c>
    </row>
    <row r="289" spans="1:36" ht="57.75" customHeight="1" x14ac:dyDescent="0.25">
      <c r="B289" s="44" t="str">
        <f>IF(E289="reserved","N/A",IF(AND(Screening!$J$10="No",S289="Ex"),"N/A",IF(AND(Screening!$J$11="No",T289="Ex"),"N/A",IF(AND(Screening!$J$12="No",U289="Ex"),"N/A",IF(AND(Screening!$J$13="No",V289="Ex"),"N/A",IF(AND(Screening!$J$14="No",W289="Ex"),"N/A", IF(AND(Screening!$J$15="No",X289="Ex"),"N/A", IF(AND(Screening!$J$16="No",Y289="Ex"),"N/A", IF(AND(Screening!$J$17="No",Z289="Ex"),"N/A", IF(AND(Screening!$J$18="No",AA289="Ex"),"N/A", IF(AND(Screening!$J$19="No",AB289="Ex"),"N/A", IF(AND(Screening!$J$20="No",AC289="Ex"),"N/A", IF(AND(Screening!$J$21="No",AD289="Ex"),"N/A", IF(AND(Screening!$J$23="No",AE289="Ex"),"N/A", IF(AND(Screening!$J$7="No",AF289="Ex"),"N/A", IF(AND(Screening!$J$6="No",AI289="Ex"),"N/A", IF(AND(Screening!$J$6="Yes",AG289="Ex"),"N/A", IF(AND(Screening!$J$25="Yes",AH289="Ex"),"N/A",  IF(AND(Screening!$J$5="Yes",AJ289="Ex"),"N/A","Inc")))))))))))))))))))</f>
        <v>Inc</v>
      </c>
      <c r="C289" s="43">
        <v>285</v>
      </c>
      <c r="D289" s="44" t="s">
        <v>815</v>
      </c>
      <c r="E289" s="47" t="s">
        <v>816</v>
      </c>
      <c r="F289" s="46" t="s">
        <v>817</v>
      </c>
      <c r="G289" s="1" t="str">
        <f t="shared" si="8"/>
        <v>Applicable</v>
      </c>
      <c r="H289" s="120"/>
      <c r="I289" s="120"/>
      <c r="J289" s="120"/>
      <c r="K289" s="120"/>
      <c r="L289" t="str">
        <f t="shared" si="9"/>
        <v/>
      </c>
      <c r="AJ289" t="s">
        <v>150</v>
      </c>
    </row>
    <row r="290" spans="1:36" ht="57.75" customHeight="1" x14ac:dyDescent="0.25">
      <c r="B290" s="44" t="str">
        <f>IF(E290="reserved","N/A",IF(AND(Screening!$J$10="No",S290="Ex"),"N/A",IF(AND(Screening!$J$11="No",T290="Ex"),"N/A",IF(AND(Screening!$J$12="No",U290="Ex"),"N/A",IF(AND(Screening!$J$13="No",V290="Ex"),"N/A",IF(AND(Screening!$J$14="No",W290="Ex"),"N/A", IF(AND(Screening!$J$15="No",X290="Ex"),"N/A", IF(AND(Screening!$J$16="No",Y290="Ex"),"N/A", IF(AND(Screening!$J$17="No",Z290="Ex"),"N/A", IF(AND(Screening!$J$18="No",AA290="Ex"),"N/A", IF(AND(Screening!$J$19="No",AB290="Ex"),"N/A", IF(AND(Screening!$J$20="No",AC290="Ex"),"N/A", IF(AND(Screening!$J$21="No",AD290="Ex"),"N/A", IF(AND(Screening!$J$23="No",AE290="Ex"),"N/A", IF(AND(Screening!$J$7="No",AF290="Ex"),"N/A", IF(AND(Screening!$J$6="No",AI290="Ex"),"N/A", IF(AND(Screening!$J$6="Yes",AG290="Ex"),"N/A", IF(AND(Screening!$J$25="Yes",AH290="Ex"),"N/A",  IF(AND(Screening!$J$5="Yes",AJ290="Ex"),"N/A","Inc")))))))))))))))))))</f>
        <v>Inc</v>
      </c>
      <c r="C290" s="43">
        <v>286</v>
      </c>
      <c r="D290" s="44" t="s">
        <v>818</v>
      </c>
      <c r="E290" s="47" t="s">
        <v>819</v>
      </c>
      <c r="F290" s="46" t="s">
        <v>820</v>
      </c>
      <c r="G290" s="1" t="str">
        <f t="shared" si="8"/>
        <v>Applicable</v>
      </c>
      <c r="H290" s="120"/>
      <c r="I290" s="120"/>
      <c r="J290" s="120"/>
      <c r="K290" s="120"/>
      <c r="L290" t="str">
        <f t="shared" si="9"/>
        <v/>
      </c>
      <c r="AJ290" t="s">
        <v>150</v>
      </c>
    </row>
    <row r="291" spans="1:36" ht="57.75" customHeight="1" x14ac:dyDescent="0.25">
      <c r="B291" s="44" t="str">
        <f>IF(E291="reserved","N/A",IF(AND(Screening!$J$10="No",S291="Ex"),"N/A",IF(AND(Screening!$J$11="No",T291="Ex"),"N/A",IF(AND(Screening!$J$12="No",U291="Ex"),"N/A",IF(AND(Screening!$J$13="No",V291="Ex"),"N/A",IF(AND(Screening!$J$14="No",W291="Ex"),"N/A", IF(AND(Screening!$J$15="No",X291="Ex"),"N/A", IF(AND(Screening!$J$16="No",Y291="Ex"),"N/A", IF(AND(Screening!$J$17="No",Z291="Ex"),"N/A", IF(AND(Screening!$J$18="No",AA291="Ex"),"N/A", IF(AND(Screening!$J$19="No",AB291="Ex"),"N/A", IF(AND(Screening!$J$20="No",AC291="Ex"),"N/A", IF(AND(Screening!$J$21="No",AD291="Ex"),"N/A", IF(AND(Screening!$J$23="No",AE291="Ex"),"N/A", IF(AND(Screening!$J$7="No",AF291="Ex"),"N/A", IF(AND(Screening!$J$6="No",AI291="Ex"),"N/A", IF(AND(Screening!$J$6="Yes",AG291="Ex"),"N/A", IF(AND(Screening!$J$25="Yes",AH291="Ex"),"N/A",  IF(AND(Screening!$J$5="Yes",AJ291="Ex"),"N/A","Inc")))))))))))))))))))</f>
        <v>Inc</v>
      </c>
      <c r="C291" s="43">
        <v>287</v>
      </c>
      <c r="D291" s="44" t="s">
        <v>821</v>
      </c>
      <c r="E291" s="47" t="s">
        <v>822</v>
      </c>
      <c r="F291" s="46" t="s">
        <v>823</v>
      </c>
      <c r="G291" s="1" t="str">
        <f t="shared" si="8"/>
        <v>Applicable</v>
      </c>
      <c r="H291" s="120"/>
      <c r="I291" s="120"/>
      <c r="J291" s="120"/>
      <c r="K291" s="120"/>
      <c r="L291" t="str">
        <f t="shared" si="9"/>
        <v/>
      </c>
      <c r="AJ291" t="s">
        <v>150</v>
      </c>
    </row>
    <row r="292" spans="1:36" ht="57.75" customHeight="1" x14ac:dyDescent="0.25">
      <c r="B292" s="44" t="str">
        <f>IF(E292="reserved","N/A",IF(AND(Screening!$J$10="No",S292="Ex"),"N/A",IF(AND(Screening!$J$11="No",T292="Ex"),"N/A",IF(AND(Screening!$J$12="No",U292="Ex"),"N/A",IF(AND(Screening!$J$13="No",V292="Ex"),"N/A",IF(AND(Screening!$J$14="No",W292="Ex"),"N/A", IF(AND(Screening!$J$15="No",X292="Ex"),"N/A", IF(AND(Screening!$J$16="No",Y292="Ex"),"N/A", IF(AND(Screening!$J$17="No",Z292="Ex"),"N/A", IF(AND(Screening!$J$18="No",AA292="Ex"),"N/A", IF(AND(Screening!$J$19="No",AB292="Ex"),"N/A", IF(AND(Screening!$J$20="No",AC292="Ex"),"N/A", IF(AND(Screening!$J$21="No",AD292="Ex"),"N/A", IF(AND(Screening!$J$23="No",AE292="Ex"),"N/A", IF(AND(Screening!$J$7="No",AF292="Ex"),"N/A", IF(AND(Screening!$J$6="No",AI292="Ex"),"N/A", IF(AND(Screening!$J$6="Yes",AG292="Ex"),"N/A", IF(AND(Screening!$J$25="Yes",AH292="Ex"),"N/A",  IF(AND(Screening!$J$5="Yes",AJ292="Ex"),"N/A","Inc")))))))))))))))))))</f>
        <v>Inc</v>
      </c>
      <c r="C292" s="43">
        <v>288</v>
      </c>
      <c r="D292" s="44" t="s">
        <v>824</v>
      </c>
      <c r="E292" s="47" t="s">
        <v>825</v>
      </c>
      <c r="F292" s="46" t="s">
        <v>826</v>
      </c>
      <c r="G292" s="1" t="str">
        <f t="shared" si="8"/>
        <v>Applicable</v>
      </c>
      <c r="H292" s="120"/>
      <c r="I292" s="120"/>
      <c r="J292" s="120"/>
      <c r="K292" s="120"/>
      <c r="L292" t="str">
        <f t="shared" si="9"/>
        <v/>
      </c>
      <c r="AJ292" t="s">
        <v>150</v>
      </c>
    </row>
    <row r="293" spans="1:36" ht="57.75" customHeight="1" x14ac:dyDescent="0.25">
      <c r="B293" s="44" t="str">
        <f>IF(E293="reserved","N/A",IF(AND(Screening!$J$10="No",S293="Ex"),"N/A",IF(AND(Screening!$J$11="No",T293="Ex"),"N/A",IF(AND(Screening!$J$12="No",U293="Ex"),"N/A",IF(AND(Screening!$J$13="No",V293="Ex"),"N/A",IF(AND(Screening!$J$14="No",W293="Ex"),"N/A", IF(AND(Screening!$J$15="No",X293="Ex"),"N/A", IF(AND(Screening!$J$16="No",Y293="Ex"),"N/A", IF(AND(Screening!$J$17="No",Z293="Ex"),"N/A", IF(AND(Screening!$J$18="No",AA293="Ex"),"N/A", IF(AND(Screening!$J$19="No",AB293="Ex"),"N/A", IF(AND(Screening!$J$20="No",AC293="Ex"),"N/A", IF(AND(Screening!$J$21="No",AD293="Ex"),"N/A", IF(AND(Screening!$J$23="No",AE293="Ex"),"N/A", IF(AND(Screening!$J$7="No",AF293="Ex"),"N/A", IF(AND(Screening!$J$6="No",AI293="Ex"),"N/A", IF(AND(Screening!$J$6="Yes",AG293="Ex"),"N/A", IF(AND(Screening!$J$25="Yes",AH293="Ex"),"N/A",  IF(AND(Screening!$J$5="Yes",AJ293="Ex"),"N/A","Inc")))))))))))))))))))</f>
        <v>Inc</v>
      </c>
      <c r="C293" s="43">
        <v>289</v>
      </c>
      <c r="D293" s="44" t="s">
        <v>827</v>
      </c>
      <c r="E293" s="47" t="s">
        <v>828</v>
      </c>
      <c r="F293" s="46" t="s">
        <v>829</v>
      </c>
      <c r="G293" s="1" t="str">
        <f t="shared" si="8"/>
        <v>Applicable</v>
      </c>
      <c r="H293" s="120"/>
      <c r="I293" s="120"/>
      <c r="J293" s="120"/>
      <c r="K293" s="120"/>
      <c r="L293" t="str">
        <f t="shared" si="9"/>
        <v/>
      </c>
      <c r="AJ293" t="s">
        <v>150</v>
      </c>
    </row>
    <row r="294" spans="1:36" ht="57.75" customHeight="1" x14ac:dyDescent="0.25">
      <c r="B294" s="44" t="str">
        <f>IF(E294="reserved","N/A",IF(AND(Screening!$J$10="No",S294="Ex"),"N/A",IF(AND(Screening!$J$11="No",T294="Ex"),"N/A",IF(AND(Screening!$J$12="No",U294="Ex"),"N/A",IF(AND(Screening!$J$13="No",V294="Ex"),"N/A",IF(AND(Screening!$J$14="No",W294="Ex"),"N/A", IF(AND(Screening!$J$15="No",X294="Ex"),"N/A", IF(AND(Screening!$J$16="No",Y294="Ex"),"N/A", IF(AND(Screening!$J$17="No",Z294="Ex"),"N/A", IF(AND(Screening!$J$18="No",AA294="Ex"),"N/A", IF(AND(Screening!$J$19="No",AB294="Ex"),"N/A", IF(AND(Screening!$J$20="No",AC294="Ex"),"N/A", IF(AND(Screening!$J$21="No",AD294="Ex"),"N/A", IF(AND(Screening!$J$23="No",AE294="Ex"),"N/A", IF(AND(Screening!$J$7="No",AF294="Ex"),"N/A", IF(AND(Screening!$J$6="No",AI294="Ex"),"N/A", IF(AND(Screening!$J$6="Yes",AG294="Ex"),"N/A", IF(AND(Screening!$J$25="Yes",AH294="Ex"),"N/A",  IF(AND(Screening!$J$5="Yes",AJ294="Ex"),"N/A","Inc")))))))))))))))))))</f>
        <v>Inc</v>
      </c>
      <c r="C294" s="43">
        <v>290</v>
      </c>
      <c r="D294" s="44" t="s">
        <v>830</v>
      </c>
      <c r="E294" s="47" t="s">
        <v>831</v>
      </c>
      <c r="F294" s="46" t="s">
        <v>832</v>
      </c>
      <c r="G294" s="1" t="str">
        <f t="shared" si="8"/>
        <v>Applicable</v>
      </c>
      <c r="H294" s="120"/>
      <c r="I294" s="120"/>
      <c r="J294" s="120"/>
      <c r="K294" s="120"/>
      <c r="L294" t="str">
        <f t="shared" si="9"/>
        <v/>
      </c>
      <c r="AJ294" t="s">
        <v>150</v>
      </c>
    </row>
    <row r="295" spans="1:36" ht="57.75" customHeight="1" x14ac:dyDescent="0.25">
      <c r="B295" s="44" t="str">
        <f>IF(E295="reserved","N/A",IF(AND(Screening!$J$10="No",S295="Ex"),"N/A",IF(AND(Screening!$J$11="No",T295="Ex"),"N/A",IF(AND(Screening!$J$12="No",U295="Ex"),"N/A",IF(AND(Screening!$J$13="No",V295="Ex"),"N/A",IF(AND(Screening!$J$14="No",W295="Ex"),"N/A", IF(AND(Screening!$J$15="No",X295="Ex"),"N/A", IF(AND(Screening!$J$16="No",Y295="Ex"),"N/A", IF(AND(Screening!$J$17="No",Z295="Ex"),"N/A", IF(AND(Screening!$J$18="No",AA295="Ex"),"N/A", IF(AND(Screening!$J$19="No",AB295="Ex"),"N/A", IF(AND(Screening!$J$20="No",AC295="Ex"),"N/A", IF(AND(Screening!$J$21="No",AD295="Ex"),"N/A", IF(AND(Screening!$J$23="No",AE295="Ex"),"N/A", IF(AND(Screening!$J$7="No",AF295="Ex"),"N/A", IF(AND(Screening!$J$6="No",AI295="Ex"),"N/A", IF(AND(Screening!$J$6="Yes",AG295="Ex"),"N/A", IF(AND(Screening!$J$25="Yes",AH295="Ex"),"N/A",  IF(AND(Screening!$J$5="Yes",AJ295="Ex"),"N/A","Inc")))))))))))))))))))</f>
        <v>Inc</v>
      </c>
      <c r="C295" s="43">
        <v>291</v>
      </c>
      <c r="D295" s="44" t="s">
        <v>833</v>
      </c>
      <c r="E295" s="47" t="s">
        <v>834</v>
      </c>
      <c r="F295" s="46" t="s">
        <v>835</v>
      </c>
      <c r="G295" s="1" t="str">
        <f t="shared" si="8"/>
        <v>Applicable</v>
      </c>
      <c r="H295" s="120"/>
      <c r="I295" s="120"/>
      <c r="J295" s="120"/>
      <c r="K295" s="120"/>
      <c r="L295" t="str">
        <f t="shared" si="9"/>
        <v/>
      </c>
      <c r="AJ295" t="s">
        <v>150</v>
      </c>
    </row>
    <row r="296" spans="1:36" ht="57.75" customHeight="1" x14ac:dyDescent="0.25">
      <c r="B296" s="44" t="str">
        <f>IF(E296="reserved","N/A",IF(AND(Screening!$J$10="No",S296="Ex"),"N/A",IF(AND(Screening!$J$11="No",T296="Ex"),"N/A",IF(AND(Screening!$J$12="No",U296="Ex"),"N/A",IF(AND(Screening!$J$13="No",V296="Ex"),"N/A",IF(AND(Screening!$J$14="No",W296="Ex"),"N/A", IF(AND(Screening!$J$15="No",X296="Ex"),"N/A", IF(AND(Screening!$J$16="No",Y296="Ex"),"N/A", IF(AND(Screening!$J$17="No",Z296="Ex"),"N/A", IF(AND(Screening!$J$18="No",AA296="Ex"),"N/A", IF(AND(Screening!$J$19="No",AB296="Ex"),"N/A", IF(AND(Screening!$J$20="No",AC296="Ex"),"N/A", IF(AND(Screening!$J$21="No",AD296="Ex"),"N/A", IF(AND(Screening!$J$23="No",AE296="Ex"),"N/A", IF(AND(Screening!$J$7="No",AF296="Ex"),"N/A", IF(AND(Screening!$J$6="No",AI296="Ex"),"N/A", IF(AND(Screening!$J$6="Yes",AG296="Ex"),"N/A", IF(AND(Screening!$J$25="Yes",AH296="Ex"),"N/A",  IF(AND(Screening!$J$5="Yes",AJ296="Ex"),"N/A","Inc")))))))))))))))))))</f>
        <v>Inc</v>
      </c>
      <c r="C296" s="43">
        <v>292</v>
      </c>
      <c r="D296" s="44" t="s">
        <v>836</v>
      </c>
      <c r="E296" s="47" t="s">
        <v>837</v>
      </c>
      <c r="F296" s="46" t="s">
        <v>838</v>
      </c>
      <c r="G296" s="1" t="str">
        <f t="shared" si="8"/>
        <v>Applicable</v>
      </c>
      <c r="H296" s="120"/>
      <c r="I296" s="120"/>
      <c r="J296" s="120"/>
      <c r="K296" s="120"/>
      <c r="L296" t="str">
        <f t="shared" si="9"/>
        <v/>
      </c>
      <c r="AJ296" t="s">
        <v>150</v>
      </c>
    </row>
    <row r="297" spans="1:36" ht="57.75" customHeight="1" x14ac:dyDescent="0.25">
      <c r="B297" s="44" t="str">
        <f>IF(E297="reserved","N/A",IF(AND(Screening!$J$10="No",S297="Ex"),"N/A",IF(AND(Screening!$J$11="No",T297="Ex"),"N/A",IF(AND(Screening!$J$12="No",U297="Ex"),"N/A",IF(AND(Screening!$J$13="No",V297="Ex"),"N/A",IF(AND(Screening!$J$14="No",W297="Ex"),"N/A", IF(AND(Screening!$J$15="No",X297="Ex"),"N/A", IF(AND(Screening!$J$16="No",Y297="Ex"),"N/A", IF(AND(Screening!$J$17="No",Z297="Ex"),"N/A", IF(AND(Screening!$J$18="No",AA297="Ex"),"N/A", IF(AND(Screening!$J$19="No",AB297="Ex"),"N/A", IF(AND(Screening!$J$20="No",AC297="Ex"),"N/A", IF(AND(Screening!$J$21="No",AD297="Ex"),"N/A", IF(AND(Screening!$J$23="No",AE297="Ex"),"N/A", IF(AND(Screening!$J$7="No",AF297="Ex"),"N/A", IF(AND(Screening!$J$6="No",AI297="Ex"),"N/A", IF(AND(Screening!$J$6="Yes",AG297="Ex"),"N/A", IF(AND(Screening!$J$25="Yes",AH297="Ex"),"N/A",  IF(AND(Screening!$J$5="Yes",AJ297="Ex"),"N/A","Inc")))))))))))))))))))</f>
        <v>Inc</v>
      </c>
      <c r="C297" s="43">
        <v>293</v>
      </c>
      <c r="D297" s="44" t="s">
        <v>839</v>
      </c>
      <c r="E297" s="47" t="s">
        <v>840</v>
      </c>
      <c r="F297" s="46" t="s">
        <v>841</v>
      </c>
      <c r="G297" s="1" t="str">
        <f t="shared" si="8"/>
        <v>Applicable</v>
      </c>
      <c r="H297" s="120"/>
      <c r="I297" s="120"/>
      <c r="J297" s="120"/>
      <c r="K297" s="120"/>
      <c r="L297" t="str">
        <f t="shared" si="9"/>
        <v/>
      </c>
      <c r="AJ297" t="s">
        <v>150</v>
      </c>
    </row>
    <row r="298" spans="1:36" ht="57.75" customHeight="1" x14ac:dyDescent="0.25">
      <c r="B298" s="44" t="str">
        <f>IF(E298="reserved","N/A",IF(AND(Screening!$J$10="No",S298="Ex"),"N/A",IF(AND(Screening!$J$11="No",T298="Ex"),"N/A",IF(AND(Screening!$J$12="No",U298="Ex"),"N/A",IF(AND(Screening!$J$13="No",V298="Ex"),"N/A",IF(AND(Screening!$J$14="No",W298="Ex"),"N/A", IF(AND(Screening!$J$15="No",X298="Ex"),"N/A", IF(AND(Screening!$J$16="No",Y298="Ex"),"N/A", IF(AND(Screening!$J$17="No",Z298="Ex"),"N/A", IF(AND(Screening!$J$18="No",AA298="Ex"),"N/A", IF(AND(Screening!$J$19="No",AB298="Ex"),"N/A", IF(AND(Screening!$J$20="No",AC298="Ex"),"N/A", IF(AND(Screening!$J$21="No",AD298="Ex"),"N/A", IF(AND(Screening!$J$23="No",AE298="Ex"),"N/A", IF(AND(Screening!$J$7="No",AF298="Ex"),"N/A", IF(AND(Screening!$J$6="No",AI298="Ex"),"N/A", IF(AND(Screening!$J$6="Yes",AG298="Ex"),"N/A", IF(AND(Screening!$J$25="Yes",AH298="Ex"),"N/A",  IF(AND(Screening!$J$5="Yes",AJ298="Ex"),"N/A","Inc")))))))))))))))))))</f>
        <v>Inc</v>
      </c>
      <c r="C298" s="43">
        <v>294</v>
      </c>
      <c r="D298" s="44" t="s">
        <v>842</v>
      </c>
      <c r="E298" s="47" t="s">
        <v>843</v>
      </c>
      <c r="F298" s="46" t="s">
        <v>844</v>
      </c>
      <c r="G298" s="1" t="str">
        <f t="shared" si="8"/>
        <v>Applicable</v>
      </c>
      <c r="H298" s="120"/>
      <c r="I298" s="120"/>
      <c r="J298" s="120"/>
      <c r="K298" s="120"/>
      <c r="L298" t="str">
        <f t="shared" si="9"/>
        <v/>
      </c>
      <c r="AJ298" t="s">
        <v>150</v>
      </c>
    </row>
    <row r="299" spans="1:36" ht="57.75" customHeight="1" x14ac:dyDescent="0.25">
      <c r="B299" s="44" t="str">
        <f>IF(E299="reserved","N/A",IF(AND(Screening!$J$10="No",S299="Ex"),"N/A",IF(AND(Screening!$J$11="No",T299="Ex"),"N/A",IF(AND(Screening!$J$12="No",U299="Ex"),"N/A",IF(AND(Screening!$J$13="No",V299="Ex"),"N/A",IF(AND(Screening!$J$14="No",W299="Ex"),"N/A", IF(AND(Screening!$J$15="No",X299="Ex"),"N/A", IF(AND(Screening!$J$16="No",Y299="Ex"),"N/A", IF(AND(Screening!$J$17="No",Z299="Ex"),"N/A", IF(AND(Screening!$J$18="No",AA299="Ex"),"N/A", IF(AND(Screening!$J$19="No",AB299="Ex"),"N/A", IF(AND(Screening!$J$20="No",AC299="Ex"),"N/A", IF(AND(Screening!$J$21="No",AD299="Ex"),"N/A", IF(AND(Screening!$J$23="No",AE299="Ex"),"N/A", IF(AND(Screening!$J$7="No",AF299="Ex"),"N/A", IF(AND(Screening!$J$6="No",AI299="Ex"),"N/A", IF(AND(Screening!$J$6="Yes",AG299="Ex"),"N/A", IF(AND(Screening!$J$25="Yes",AH299="Ex"),"N/A",  IF(AND(Screening!$J$5="Yes",AJ299="Ex"),"N/A","Inc")))))))))))))))))))</f>
        <v>Inc</v>
      </c>
      <c r="C299" s="43">
        <v>295</v>
      </c>
      <c r="D299" s="44" t="s">
        <v>845</v>
      </c>
      <c r="E299" s="47" t="s">
        <v>846</v>
      </c>
      <c r="F299" s="46" t="s">
        <v>847</v>
      </c>
      <c r="G299" s="1" t="str">
        <f t="shared" si="8"/>
        <v>Applicable</v>
      </c>
      <c r="H299" s="120"/>
      <c r="I299" s="120"/>
      <c r="J299" s="120"/>
      <c r="K299" s="120"/>
      <c r="L299" t="str">
        <f t="shared" si="9"/>
        <v/>
      </c>
      <c r="AJ299" t="s">
        <v>150</v>
      </c>
    </row>
    <row r="300" spans="1:36" ht="57.75" customHeight="1" x14ac:dyDescent="0.25">
      <c r="A300" t="s">
        <v>75</v>
      </c>
      <c r="B300" s="44" t="str">
        <f>IF(E300="reserved","N/A",IF(AND(Screening!$J$10="No",S300="Ex"),"N/A",IF(AND(Screening!$J$11="No",T300="Ex"),"N/A",IF(AND(Screening!$J$12="No",U300="Ex"),"N/A",IF(AND(Screening!$J$13="No",V300="Ex"),"N/A",IF(AND(Screening!$J$14="No",W300="Ex"),"N/A", IF(AND(Screening!$J$15="No",X300="Ex"),"N/A", IF(AND(Screening!$J$16="No",Y300="Ex"),"N/A", IF(AND(Screening!$J$17="No",Z300="Ex"),"N/A", IF(AND(Screening!$J$18="No",AA300="Ex"),"N/A", IF(AND(Screening!$J$19="No",AB300="Ex"),"N/A", IF(AND(Screening!$J$20="No",AC300="Ex"),"N/A", IF(AND(Screening!$J$21="No",AD300="Ex"),"N/A", IF(AND(Screening!$J$23="No",AE300="Ex"),"N/A", IF(AND(Screening!$J$7="No",AF300="Ex"),"N/A", IF(AND(Screening!$J$6="No",AI300="Ex"),"N/A", IF(AND(Screening!$J$6="Yes",AG300="Ex"),"N/A", IF(AND(Screening!$J$25="Yes",AH300="Ex"),"N/A",  IF(AND(Screening!$J$5="Yes",AJ300="Ex"),"N/A","Inc")))))))))))))))))))</f>
        <v>Inc</v>
      </c>
      <c r="C300" s="43">
        <v>296</v>
      </c>
      <c r="D300" s="44" t="s">
        <v>848</v>
      </c>
      <c r="E300" s="45" t="s">
        <v>849</v>
      </c>
      <c r="F300" s="46"/>
      <c r="G300" s="1" t="str">
        <f t="shared" si="8"/>
        <v>Applicable</v>
      </c>
      <c r="H300" s="120"/>
      <c r="I300" s="120"/>
      <c r="J300" s="120"/>
      <c r="K300" s="120"/>
      <c r="L300" t="str">
        <f t="shared" si="9"/>
        <v>PAR</v>
      </c>
      <c r="AJ300" t="s">
        <v>150</v>
      </c>
    </row>
    <row r="301" spans="1:36" ht="57.75" customHeight="1" x14ac:dyDescent="0.25">
      <c r="A301" t="s">
        <v>75</v>
      </c>
      <c r="B301" s="44" t="str">
        <f>IF(E301="reserved","N/A",IF(AND(Screening!$J$10="No",S301="Ex"),"N/A",IF(AND(Screening!$J$11="No",T301="Ex"),"N/A",IF(AND(Screening!$J$12="No",U301="Ex"),"N/A",IF(AND(Screening!$J$13="No",V301="Ex"),"N/A",IF(AND(Screening!$J$14="No",W301="Ex"),"N/A", IF(AND(Screening!$J$15="No",X301="Ex"),"N/A", IF(AND(Screening!$J$16="No",Y301="Ex"),"N/A", IF(AND(Screening!$J$17="No",Z301="Ex"),"N/A", IF(AND(Screening!$J$18="No",AA301="Ex"),"N/A", IF(AND(Screening!$J$19="No",AB301="Ex"),"N/A", IF(AND(Screening!$J$20="No",AC301="Ex"),"N/A", IF(AND(Screening!$J$21="No",AD301="Ex"),"N/A", IF(AND(Screening!$J$23="No",AE301="Ex"),"N/A", IF(AND(Screening!$J$7="No",AF301="Ex"),"N/A", IF(AND(Screening!$J$6="No",AI301="Ex"),"N/A", IF(AND(Screening!$J$6="Yes",AG301="Ex"),"N/A", IF(AND(Screening!$J$25="Yes",AH301="Ex"),"N/A",  IF(AND(Screening!$J$5="Yes",AJ301="Ex"),"N/A","Inc")))))))))))))))))))</f>
        <v>Inc</v>
      </c>
      <c r="C301" s="43">
        <v>297</v>
      </c>
      <c r="D301" s="44" t="s">
        <v>850</v>
      </c>
      <c r="E301" s="47" t="s">
        <v>851</v>
      </c>
      <c r="F301" s="46"/>
      <c r="G301" s="1" t="str">
        <f t="shared" si="8"/>
        <v>Applicable</v>
      </c>
      <c r="H301" s="120"/>
      <c r="I301" s="120"/>
      <c r="J301" s="120"/>
      <c r="K301" s="120"/>
      <c r="L301" t="str">
        <f t="shared" si="9"/>
        <v>PAR</v>
      </c>
      <c r="AJ301" t="s">
        <v>150</v>
      </c>
    </row>
    <row r="302" spans="1:36" ht="57.75" customHeight="1" x14ac:dyDescent="0.25">
      <c r="A302" t="s">
        <v>75</v>
      </c>
      <c r="B302" s="44" t="str">
        <f>IF(E302="reserved","N/A",IF(AND(Screening!$J$10="No",S302="Ex"),"N/A",IF(AND(Screening!$J$11="No",T302="Ex"),"N/A",IF(AND(Screening!$J$12="No",U302="Ex"),"N/A",IF(AND(Screening!$J$13="No",V302="Ex"),"N/A",IF(AND(Screening!$J$14="No",W302="Ex"),"N/A", IF(AND(Screening!$J$15="No",X302="Ex"),"N/A", IF(AND(Screening!$J$16="No",Y302="Ex"),"N/A", IF(AND(Screening!$J$17="No",Z302="Ex"),"N/A", IF(AND(Screening!$J$18="No",AA302="Ex"),"N/A", IF(AND(Screening!$J$19="No",AB302="Ex"),"N/A", IF(AND(Screening!$J$20="No",AC302="Ex"),"N/A", IF(AND(Screening!$J$21="No",AD302="Ex"),"N/A", IF(AND(Screening!$J$23="No",AE302="Ex"),"N/A", IF(AND(Screening!$J$7="No",AF302="Ex"),"N/A", IF(AND(Screening!$J$6="No",AI302="Ex"),"N/A", IF(AND(Screening!$J$6="Yes",AG302="Ex"),"N/A", IF(AND(Screening!$J$25="Yes",AH302="Ex"),"N/A",  IF(AND(Screening!$J$5="Yes",AJ302="Ex"),"N/A","Inc")))))))))))))))))))</f>
        <v>Inc</v>
      </c>
      <c r="C302" s="43">
        <v>298</v>
      </c>
      <c r="D302" s="44" t="s">
        <v>852</v>
      </c>
      <c r="E302" s="47" t="s">
        <v>853</v>
      </c>
      <c r="F302" s="46"/>
      <c r="G302" s="1" t="str">
        <f t="shared" si="8"/>
        <v>Applicable</v>
      </c>
      <c r="H302" s="120"/>
      <c r="I302" s="120"/>
      <c r="J302" s="120"/>
      <c r="K302" s="120"/>
      <c r="L302" t="str">
        <f t="shared" si="9"/>
        <v>PAR</v>
      </c>
      <c r="AJ302" t="s">
        <v>150</v>
      </c>
    </row>
    <row r="303" spans="1:36" ht="57.75" customHeight="1" x14ac:dyDescent="0.25">
      <c r="A303" t="s">
        <v>75</v>
      </c>
      <c r="B303" s="44" t="str">
        <f>IF(E303="reserved","N/A",IF(AND(Screening!$J$10="No",S303="Ex"),"N/A",IF(AND(Screening!$J$11="No",T303="Ex"),"N/A",IF(AND(Screening!$J$12="No",U303="Ex"),"N/A",IF(AND(Screening!$J$13="No",V303="Ex"),"N/A",IF(AND(Screening!$J$14="No",W303="Ex"),"N/A", IF(AND(Screening!$J$15="No",X303="Ex"),"N/A", IF(AND(Screening!$J$16="No",Y303="Ex"),"N/A", IF(AND(Screening!$J$17="No",Z303="Ex"),"N/A", IF(AND(Screening!$J$18="No",AA303="Ex"),"N/A", IF(AND(Screening!$J$19="No",AB303="Ex"),"N/A", IF(AND(Screening!$J$20="No",AC303="Ex"),"N/A", IF(AND(Screening!$J$21="No",AD303="Ex"),"N/A", IF(AND(Screening!$J$23="No",AE303="Ex"),"N/A", IF(AND(Screening!$J$7="No",AF303="Ex"),"N/A", IF(AND(Screening!$J$6="No",AI303="Ex"),"N/A", IF(AND(Screening!$J$6="Yes",AG303="Ex"),"N/A", IF(AND(Screening!$J$25="Yes",AH303="Ex"),"N/A",  IF(AND(Screening!$J$5="Yes",AJ303="Ex"),"N/A","Inc")))))))))))))))))))</f>
        <v>Inc</v>
      </c>
      <c r="C303" s="43">
        <v>299</v>
      </c>
      <c r="D303" s="44" t="s">
        <v>854</v>
      </c>
      <c r="E303" s="47" t="s">
        <v>4276</v>
      </c>
      <c r="F303" s="46" t="s">
        <v>855</v>
      </c>
      <c r="G303" s="1" t="str">
        <f t="shared" si="8"/>
        <v>Applicable</v>
      </c>
      <c r="H303" s="120"/>
      <c r="I303" s="120"/>
      <c r="J303" s="120"/>
      <c r="K303" s="120"/>
      <c r="L303" t="str">
        <f t="shared" si="9"/>
        <v>PAR</v>
      </c>
      <c r="AJ303" t="s">
        <v>150</v>
      </c>
    </row>
    <row r="304" spans="1:36" ht="57.75" customHeight="1" x14ac:dyDescent="0.25">
      <c r="B304" s="44" t="str">
        <f>IF(E304="reserved","N/A",IF(AND(Screening!$J$10="No",S304="Ex"),"N/A",IF(AND(Screening!$J$11="No",T304="Ex"),"N/A",IF(AND(Screening!$J$12="No",U304="Ex"),"N/A",IF(AND(Screening!$J$13="No",V304="Ex"),"N/A",IF(AND(Screening!$J$14="No",W304="Ex"),"N/A", IF(AND(Screening!$J$15="No",X304="Ex"),"N/A", IF(AND(Screening!$J$16="No",Y304="Ex"),"N/A", IF(AND(Screening!$J$17="No",Z304="Ex"),"N/A", IF(AND(Screening!$J$18="No",AA304="Ex"),"N/A", IF(AND(Screening!$J$19="No",AB304="Ex"),"N/A", IF(AND(Screening!$J$20="No",AC304="Ex"),"N/A", IF(AND(Screening!$J$21="No",AD304="Ex"),"N/A", IF(AND(Screening!$J$23="No",AE304="Ex"),"N/A", IF(AND(Screening!$J$7="No",AF304="Ex"),"N/A", IF(AND(Screening!$J$6="No",AI304="Ex"),"N/A", IF(AND(Screening!$J$6="Yes",AG304="Ex"),"N/A", IF(AND(Screening!$J$25="Yes",AH304="Ex"),"N/A",  IF(AND(Screening!$J$5="Yes",AJ304="Ex"),"N/A","Inc")))))))))))))))))))</f>
        <v>Inc</v>
      </c>
      <c r="C304" s="43">
        <v>300</v>
      </c>
      <c r="D304" s="44" t="s">
        <v>856</v>
      </c>
      <c r="E304" s="47" t="s">
        <v>857</v>
      </c>
      <c r="F304" s="46" t="s">
        <v>858</v>
      </c>
      <c r="G304" s="1" t="str">
        <f t="shared" si="8"/>
        <v>Applicable</v>
      </c>
      <c r="H304" s="120"/>
      <c r="I304" s="120"/>
      <c r="J304" s="120"/>
      <c r="K304" s="120"/>
      <c r="L304" t="str">
        <f t="shared" si="9"/>
        <v/>
      </c>
      <c r="AJ304" t="s">
        <v>150</v>
      </c>
    </row>
    <row r="305" spans="1:36" ht="57.75" customHeight="1" x14ac:dyDescent="0.25">
      <c r="B305" s="44" t="str">
        <f>IF(E305="reserved","N/A",IF(AND(Screening!$J$10="No",S305="Ex"),"N/A",IF(AND(Screening!$J$11="No",T305="Ex"),"N/A",IF(AND(Screening!$J$12="No",U305="Ex"),"N/A",IF(AND(Screening!$J$13="No",V305="Ex"),"N/A",IF(AND(Screening!$J$14="No",W305="Ex"),"N/A", IF(AND(Screening!$J$15="No",X305="Ex"),"N/A", IF(AND(Screening!$J$16="No",Y305="Ex"),"N/A", IF(AND(Screening!$J$17="No",Z305="Ex"),"N/A", IF(AND(Screening!$J$18="No",AA305="Ex"),"N/A", IF(AND(Screening!$J$19="No",AB305="Ex"),"N/A", IF(AND(Screening!$J$20="No",AC305="Ex"),"N/A", IF(AND(Screening!$J$21="No",AD305="Ex"),"N/A", IF(AND(Screening!$J$23="No",AE305="Ex"),"N/A", IF(AND(Screening!$J$7="No",AF305="Ex"),"N/A", IF(AND(Screening!$J$6="No",AI305="Ex"),"N/A", IF(AND(Screening!$J$6="Yes",AG305="Ex"),"N/A", IF(AND(Screening!$J$25="Yes",AH305="Ex"),"N/A",  IF(AND(Screening!$J$5="Yes",AJ305="Ex"),"N/A","Inc")))))))))))))))))))</f>
        <v>Inc</v>
      </c>
      <c r="C305" s="43">
        <v>301</v>
      </c>
      <c r="D305" s="44" t="s">
        <v>859</v>
      </c>
      <c r="E305" s="47" t="s">
        <v>860</v>
      </c>
      <c r="F305" s="46" t="s">
        <v>861</v>
      </c>
      <c r="G305" s="1" t="str">
        <f t="shared" si="8"/>
        <v>Applicable</v>
      </c>
      <c r="H305" s="120"/>
      <c r="I305" s="120"/>
      <c r="J305" s="120"/>
      <c r="K305" s="120"/>
      <c r="L305" t="str">
        <f t="shared" si="9"/>
        <v/>
      </c>
      <c r="AJ305" t="s">
        <v>150</v>
      </c>
    </row>
    <row r="306" spans="1:36" ht="57.75" customHeight="1" x14ac:dyDescent="0.25">
      <c r="B306" s="44" t="str">
        <f>IF(E306="reserved","N/A",IF(AND(Screening!$J$10="No",S306="Ex"),"N/A",IF(AND(Screening!$J$11="No",T306="Ex"),"N/A",IF(AND(Screening!$J$12="No",U306="Ex"),"N/A",IF(AND(Screening!$J$13="No",V306="Ex"),"N/A",IF(AND(Screening!$J$14="No",W306="Ex"),"N/A", IF(AND(Screening!$J$15="No",X306="Ex"),"N/A", IF(AND(Screening!$J$16="No",Y306="Ex"),"N/A", IF(AND(Screening!$J$17="No",Z306="Ex"),"N/A", IF(AND(Screening!$J$18="No",AA306="Ex"),"N/A", IF(AND(Screening!$J$19="No",AB306="Ex"),"N/A", IF(AND(Screening!$J$20="No",AC306="Ex"),"N/A", IF(AND(Screening!$J$21="No",AD306="Ex"),"N/A", IF(AND(Screening!$J$23="No",AE306="Ex"),"N/A", IF(AND(Screening!$J$7="No",AF306="Ex"),"N/A", IF(AND(Screening!$J$6="No",AI306="Ex"),"N/A", IF(AND(Screening!$J$6="Yes",AG306="Ex"),"N/A", IF(AND(Screening!$J$25="Yes",AH306="Ex"),"N/A",  IF(AND(Screening!$J$5="Yes",AJ306="Ex"),"N/A","Inc")))))))))))))))))))</f>
        <v>Inc</v>
      </c>
      <c r="C306" s="43">
        <v>302</v>
      </c>
      <c r="D306" s="44" t="s">
        <v>862</v>
      </c>
      <c r="E306" s="47" t="s">
        <v>863</v>
      </c>
      <c r="F306" s="46" t="s">
        <v>864</v>
      </c>
      <c r="G306" s="1" t="str">
        <f t="shared" si="8"/>
        <v>Applicable</v>
      </c>
      <c r="H306" s="120"/>
      <c r="I306" s="120"/>
      <c r="J306" s="120"/>
      <c r="K306" s="120"/>
      <c r="L306" t="str">
        <f t="shared" si="9"/>
        <v/>
      </c>
      <c r="AJ306" t="s">
        <v>150</v>
      </c>
    </row>
    <row r="307" spans="1:36" ht="57.75" customHeight="1" x14ac:dyDescent="0.25">
      <c r="B307" s="44" t="str">
        <f>IF(E307="reserved","N/A",IF(AND(Screening!$J$10="No",S307="Ex"),"N/A",IF(AND(Screening!$J$11="No",T307="Ex"),"N/A",IF(AND(Screening!$J$12="No",U307="Ex"),"N/A",IF(AND(Screening!$J$13="No",V307="Ex"),"N/A",IF(AND(Screening!$J$14="No",W307="Ex"),"N/A", IF(AND(Screening!$J$15="No",X307="Ex"),"N/A", IF(AND(Screening!$J$16="No",Y307="Ex"),"N/A", IF(AND(Screening!$J$17="No",Z307="Ex"),"N/A", IF(AND(Screening!$J$18="No",AA307="Ex"),"N/A", IF(AND(Screening!$J$19="No",AB307="Ex"),"N/A", IF(AND(Screening!$J$20="No",AC307="Ex"),"N/A", IF(AND(Screening!$J$21="No",AD307="Ex"),"N/A", IF(AND(Screening!$J$23="No",AE307="Ex"),"N/A", IF(AND(Screening!$J$7="No",AF307="Ex"),"N/A", IF(AND(Screening!$J$6="No",AI307="Ex"),"N/A", IF(AND(Screening!$J$6="Yes",AG307="Ex"),"N/A", IF(AND(Screening!$J$25="Yes",AH307="Ex"),"N/A",  IF(AND(Screening!$J$5="Yes",AJ307="Ex"),"N/A","Inc")))))))))))))))))))</f>
        <v>Inc</v>
      </c>
      <c r="C307" s="43">
        <v>303</v>
      </c>
      <c r="D307" s="44" t="s">
        <v>865</v>
      </c>
      <c r="E307" s="47" t="s">
        <v>866</v>
      </c>
      <c r="F307" s="46" t="s">
        <v>867</v>
      </c>
      <c r="G307" s="1" t="str">
        <f t="shared" si="8"/>
        <v>Applicable</v>
      </c>
      <c r="H307" s="120"/>
      <c r="I307" s="120"/>
      <c r="J307" s="120"/>
      <c r="K307" s="120"/>
      <c r="L307" t="str">
        <f t="shared" si="9"/>
        <v/>
      </c>
      <c r="AJ307" t="s">
        <v>150</v>
      </c>
    </row>
    <row r="308" spans="1:36" ht="57.75" customHeight="1" x14ac:dyDescent="0.25">
      <c r="B308" s="44" t="str">
        <f>IF(E308="reserved","N/A",IF(AND(Screening!$J$10="No",S308="Ex"),"N/A",IF(AND(Screening!$J$11="No",T308="Ex"),"N/A",IF(AND(Screening!$J$12="No",U308="Ex"),"N/A",IF(AND(Screening!$J$13="No",V308="Ex"),"N/A",IF(AND(Screening!$J$14="No",W308="Ex"),"N/A", IF(AND(Screening!$J$15="No",X308="Ex"),"N/A", IF(AND(Screening!$J$16="No",Y308="Ex"),"N/A", IF(AND(Screening!$J$17="No",Z308="Ex"),"N/A", IF(AND(Screening!$J$18="No",AA308="Ex"),"N/A", IF(AND(Screening!$J$19="No",AB308="Ex"),"N/A", IF(AND(Screening!$J$20="No",AC308="Ex"),"N/A", IF(AND(Screening!$J$21="No",AD308="Ex"),"N/A", IF(AND(Screening!$J$23="No",AE308="Ex"),"N/A", IF(AND(Screening!$J$7="No",AF308="Ex"),"N/A", IF(AND(Screening!$J$6="No",AI308="Ex"),"N/A", IF(AND(Screening!$J$6="Yes",AG308="Ex"),"N/A", IF(AND(Screening!$J$25="Yes",AH308="Ex"),"N/A",  IF(AND(Screening!$J$5="Yes",AJ308="Ex"),"N/A","Inc")))))))))))))))))))</f>
        <v>Inc</v>
      </c>
      <c r="C308" s="43">
        <v>304</v>
      </c>
      <c r="D308" s="44" t="s">
        <v>868</v>
      </c>
      <c r="E308" s="47" t="s">
        <v>869</v>
      </c>
      <c r="F308" s="46" t="s">
        <v>870</v>
      </c>
      <c r="G308" s="1" t="str">
        <f t="shared" si="8"/>
        <v>Applicable</v>
      </c>
      <c r="H308" s="120"/>
      <c r="I308" s="120"/>
      <c r="J308" s="120"/>
      <c r="K308" s="120"/>
      <c r="L308" t="str">
        <f t="shared" si="9"/>
        <v/>
      </c>
      <c r="AJ308" t="s">
        <v>150</v>
      </c>
    </row>
    <row r="309" spans="1:36" ht="57.75" customHeight="1" x14ac:dyDescent="0.25">
      <c r="A309" t="s">
        <v>75</v>
      </c>
      <c r="B309" s="44" t="str">
        <f>IF(E309="reserved","N/A",IF(AND(Screening!$J$10="No",S309="Ex"),"N/A",IF(AND(Screening!$J$11="No",T309="Ex"),"N/A",IF(AND(Screening!$J$12="No",U309="Ex"),"N/A",IF(AND(Screening!$J$13="No",V309="Ex"),"N/A",IF(AND(Screening!$J$14="No",W309="Ex"),"N/A", IF(AND(Screening!$J$15="No",X309="Ex"),"N/A", IF(AND(Screening!$J$16="No",Y309="Ex"),"N/A", IF(AND(Screening!$J$17="No",Z309="Ex"),"N/A", IF(AND(Screening!$J$18="No",AA309="Ex"),"N/A", IF(AND(Screening!$J$19="No",AB309="Ex"),"N/A", IF(AND(Screening!$J$20="No",AC309="Ex"),"N/A", IF(AND(Screening!$J$21="No",AD309="Ex"),"N/A", IF(AND(Screening!$J$23="No",AE309="Ex"),"N/A", IF(AND(Screening!$J$7="No",AF309="Ex"),"N/A", IF(AND(Screening!$J$6="No",AI309="Ex"),"N/A", IF(AND(Screening!$J$6="Yes",AG309="Ex"),"N/A", IF(AND(Screening!$J$25="Yes",AH309="Ex"),"N/A",  IF(AND(Screening!$J$5="Yes",AJ309="Ex"),"N/A","Inc")))))))))))))))))))</f>
        <v>Inc</v>
      </c>
      <c r="C309" s="43">
        <v>305</v>
      </c>
      <c r="D309" s="44" t="s">
        <v>871</v>
      </c>
      <c r="E309" s="47" t="s">
        <v>872</v>
      </c>
      <c r="F309" s="46" t="s">
        <v>873</v>
      </c>
      <c r="G309" s="1" t="str">
        <f t="shared" si="8"/>
        <v>Applicable</v>
      </c>
      <c r="H309" s="120"/>
      <c r="I309" s="120"/>
      <c r="J309" s="120"/>
      <c r="K309" s="120"/>
      <c r="L309" t="str">
        <f t="shared" si="9"/>
        <v>PAR</v>
      </c>
      <c r="AJ309" t="s">
        <v>150</v>
      </c>
    </row>
    <row r="310" spans="1:36" ht="57.75" customHeight="1" x14ac:dyDescent="0.25">
      <c r="A310" t="s">
        <v>75</v>
      </c>
      <c r="B310" s="44" t="str">
        <f>IF(E310="reserved","N/A",IF(AND(Screening!$J$10="No",S310="Ex"),"N/A",IF(AND(Screening!$J$11="No",T310="Ex"),"N/A",IF(AND(Screening!$J$12="No",U310="Ex"),"N/A",IF(AND(Screening!$J$13="No",V310="Ex"),"N/A",IF(AND(Screening!$J$14="No",W310="Ex"),"N/A", IF(AND(Screening!$J$15="No",X310="Ex"),"N/A", IF(AND(Screening!$J$16="No",Y310="Ex"),"N/A", IF(AND(Screening!$J$17="No",Z310="Ex"),"N/A", IF(AND(Screening!$J$18="No",AA310="Ex"),"N/A", IF(AND(Screening!$J$19="No",AB310="Ex"),"N/A", IF(AND(Screening!$J$20="No",AC310="Ex"),"N/A", IF(AND(Screening!$J$21="No",AD310="Ex"),"N/A", IF(AND(Screening!$J$23="No",AE310="Ex"),"N/A", IF(AND(Screening!$J$7="No",AF310="Ex"),"N/A", IF(AND(Screening!$J$6="No",AI310="Ex"),"N/A", IF(AND(Screening!$J$6="Yes",AG310="Ex"),"N/A", IF(AND(Screening!$J$25="Yes",AH310="Ex"),"N/A",  IF(AND(Screening!$J$5="Yes",AJ310="Ex"),"N/A","Inc")))))))))))))))))))</f>
        <v>Inc</v>
      </c>
      <c r="C310" s="43">
        <v>306</v>
      </c>
      <c r="D310" s="44" t="s">
        <v>874</v>
      </c>
      <c r="E310" s="47" t="s">
        <v>875</v>
      </c>
      <c r="F310" s="46" t="s">
        <v>876</v>
      </c>
      <c r="G310" s="1" t="str">
        <f t="shared" si="8"/>
        <v>Applicable</v>
      </c>
      <c r="H310" s="120"/>
      <c r="I310" s="120"/>
      <c r="J310" s="120"/>
      <c r="K310" s="120"/>
      <c r="L310" t="str">
        <f t="shared" si="9"/>
        <v>PAR</v>
      </c>
      <c r="AJ310" t="s">
        <v>150</v>
      </c>
    </row>
    <row r="311" spans="1:36" ht="57.75" customHeight="1" x14ac:dyDescent="0.25">
      <c r="A311" t="s">
        <v>75</v>
      </c>
      <c r="B311" s="44" t="str">
        <f>IF(E311="reserved","N/A",IF(AND(Screening!$J$10="No",S311="Ex"),"N/A",IF(AND(Screening!$J$11="No",T311="Ex"),"N/A",IF(AND(Screening!$J$12="No",U311="Ex"),"N/A",IF(AND(Screening!$J$13="No",V311="Ex"),"N/A",IF(AND(Screening!$J$14="No",W311="Ex"),"N/A", IF(AND(Screening!$J$15="No",X311="Ex"),"N/A", IF(AND(Screening!$J$16="No",Y311="Ex"),"N/A", IF(AND(Screening!$J$17="No",Z311="Ex"),"N/A", IF(AND(Screening!$J$18="No",AA311="Ex"),"N/A", IF(AND(Screening!$J$19="No",AB311="Ex"),"N/A", IF(AND(Screening!$J$20="No",AC311="Ex"),"N/A", IF(AND(Screening!$J$21="No",AD311="Ex"),"N/A", IF(AND(Screening!$J$23="No",AE311="Ex"),"N/A", IF(AND(Screening!$J$7="No",AF311="Ex"),"N/A", IF(AND(Screening!$J$6="No",AI311="Ex"),"N/A", IF(AND(Screening!$J$6="Yes",AG311="Ex"),"N/A", IF(AND(Screening!$J$25="Yes",AH311="Ex"),"N/A",  IF(AND(Screening!$J$5="Yes",AJ311="Ex"),"N/A","Inc")))))))))))))))))))</f>
        <v>Inc</v>
      </c>
      <c r="C311" s="43">
        <v>307</v>
      </c>
      <c r="D311" s="44" t="s">
        <v>877</v>
      </c>
      <c r="E311" s="47" t="s">
        <v>878</v>
      </c>
      <c r="F311" s="46" t="s">
        <v>879</v>
      </c>
      <c r="G311" s="1" t="str">
        <f t="shared" si="8"/>
        <v>Applicable</v>
      </c>
      <c r="H311" s="120"/>
      <c r="I311" s="120"/>
      <c r="J311" s="120"/>
      <c r="K311" s="120"/>
      <c r="L311" t="str">
        <f t="shared" si="9"/>
        <v>PAR</v>
      </c>
      <c r="AJ311" t="s">
        <v>150</v>
      </c>
    </row>
    <row r="312" spans="1:36" ht="57.75" customHeight="1" x14ac:dyDescent="0.25">
      <c r="A312" t="s">
        <v>75</v>
      </c>
      <c r="B312" s="44" t="str">
        <f>IF(E312="reserved","N/A",IF(AND(Screening!$J$10="No",S312="Ex"),"N/A",IF(AND(Screening!$J$11="No",T312="Ex"),"N/A",IF(AND(Screening!$J$12="No",U312="Ex"),"N/A",IF(AND(Screening!$J$13="No",V312="Ex"),"N/A",IF(AND(Screening!$J$14="No",W312="Ex"),"N/A", IF(AND(Screening!$J$15="No",X312="Ex"),"N/A", IF(AND(Screening!$J$16="No",Y312="Ex"),"N/A", IF(AND(Screening!$J$17="No",Z312="Ex"),"N/A", IF(AND(Screening!$J$18="No",AA312="Ex"),"N/A", IF(AND(Screening!$J$19="No",AB312="Ex"),"N/A", IF(AND(Screening!$J$20="No",AC312="Ex"),"N/A", IF(AND(Screening!$J$21="No",AD312="Ex"),"N/A", IF(AND(Screening!$J$23="No",AE312="Ex"),"N/A", IF(AND(Screening!$J$7="No",AF312="Ex"),"N/A", IF(AND(Screening!$J$6="No",AI312="Ex"),"N/A", IF(AND(Screening!$J$6="Yes",AG312="Ex"),"N/A", IF(AND(Screening!$J$25="Yes",AH312="Ex"),"N/A",  IF(AND(Screening!$J$5="Yes",AJ312="Ex"),"N/A","Inc")))))))))))))))))))</f>
        <v>Inc</v>
      </c>
      <c r="C312" s="43">
        <v>308</v>
      </c>
      <c r="D312" s="44" t="s">
        <v>880</v>
      </c>
      <c r="E312" s="47" t="s">
        <v>881</v>
      </c>
      <c r="F312" s="46" t="s">
        <v>882</v>
      </c>
      <c r="G312" s="1" t="str">
        <f t="shared" si="8"/>
        <v>Applicable</v>
      </c>
      <c r="H312" s="120"/>
      <c r="I312" s="120"/>
      <c r="J312" s="120"/>
      <c r="K312" s="120"/>
      <c r="L312" t="str">
        <f t="shared" si="9"/>
        <v>PAR</v>
      </c>
      <c r="AJ312" t="s">
        <v>150</v>
      </c>
    </row>
    <row r="313" spans="1:36" ht="57.75" customHeight="1" x14ac:dyDescent="0.25">
      <c r="A313" t="s">
        <v>75</v>
      </c>
      <c r="B313" s="44" t="str">
        <f>IF(E313="reserved","N/A",IF(AND(Screening!$J$10="No",S313="Ex"),"N/A",IF(AND(Screening!$J$11="No",T313="Ex"),"N/A",IF(AND(Screening!$J$12="No",U313="Ex"),"N/A",IF(AND(Screening!$J$13="No",V313="Ex"),"N/A",IF(AND(Screening!$J$14="No",W313="Ex"),"N/A", IF(AND(Screening!$J$15="No",X313="Ex"),"N/A", IF(AND(Screening!$J$16="No",Y313="Ex"),"N/A", IF(AND(Screening!$J$17="No",Z313="Ex"),"N/A", IF(AND(Screening!$J$18="No",AA313="Ex"),"N/A", IF(AND(Screening!$J$19="No",AB313="Ex"),"N/A", IF(AND(Screening!$J$20="No",AC313="Ex"),"N/A", IF(AND(Screening!$J$21="No",AD313="Ex"),"N/A", IF(AND(Screening!$J$23="No",AE313="Ex"),"N/A", IF(AND(Screening!$J$7="No",AF313="Ex"),"N/A", IF(AND(Screening!$J$6="No",AI313="Ex"),"N/A", IF(AND(Screening!$J$6="Yes",AG313="Ex"),"N/A", IF(AND(Screening!$J$25="Yes",AH313="Ex"),"N/A",  IF(AND(Screening!$J$5="Yes",AJ313="Ex"),"N/A","Inc")))))))))))))))))))</f>
        <v>Inc</v>
      </c>
      <c r="C313" s="43">
        <v>309</v>
      </c>
      <c r="D313" s="44" t="s">
        <v>883</v>
      </c>
      <c r="E313" s="47" t="s">
        <v>884</v>
      </c>
      <c r="F313" s="46" t="s">
        <v>885</v>
      </c>
      <c r="G313" s="1" t="str">
        <f t="shared" si="8"/>
        <v>Applicable</v>
      </c>
      <c r="H313" s="120"/>
      <c r="I313" s="120"/>
      <c r="J313" s="120"/>
      <c r="K313" s="120"/>
      <c r="L313" t="str">
        <f t="shared" si="9"/>
        <v>PAR</v>
      </c>
      <c r="AJ313" t="s">
        <v>150</v>
      </c>
    </row>
    <row r="314" spans="1:36" ht="57.75" customHeight="1" x14ac:dyDescent="0.25">
      <c r="A314" t="s">
        <v>75</v>
      </c>
      <c r="B314" s="44" t="str">
        <f>IF(E314="reserved","N/A",IF(AND(Screening!$J$10="No",S314="Ex"),"N/A",IF(AND(Screening!$J$11="No",T314="Ex"),"N/A",IF(AND(Screening!$J$12="No",U314="Ex"),"N/A",IF(AND(Screening!$J$13="No",V314="Ex"),"N/A",IF(AND(Screening!$J$14="No",W314="Ex"),"N/A", IF(AND(Screening!$J$15="No",X314="Ex"),"N/A", IF(AND(Screening!$J$16="No",Y314="Ex"),"N/A", IF(AND(Screening!$J$17="No",Z314="Ex"),"N/A", IF(AND(Screening!$J$18="No",AA314="Ex"),"N/A", IF(AND(Screening!$J$19="No",AB314="Ex"),"N/A", IF(AND(Screening!$J$20="No",AC314="Ex"),"N/A", IF(AND(Screening!$J$21="No",AD314="Ex"),"N/A", IF(AND(Screening!$J$23="No",AE314="Ex"),"N/A", IF(AND(Screening!$J$7="No",AF314="Ex"),"N/A", IF(AND(Screening!$J$6="No",AI314="Ex"),"N/A", IF(AND(Screening!$J$6="Yes",AG314="Ex"),"N/A", IF(AND(Screening!$J$25="Yes",AH314="Ex"),"N/A",  IF(AND(Screening!$J$5="Yes",AJ314="Ex"),"N/A","Inc")))))))))))))))))))</f>
        <v>Inc</v>
      </c>
      <c r="C314" s="43">
        <v>310</v>
      </c>
      <c r="D314" s="44" t="s">
        <v>886</v>
      </c>
      <c r="E314" s="47" t="s">
        <v>887</v>
      </c>
      <c r="F314" s="46" t="s">
        <v>888</v>
      </c>
      <c r="G314" s="1" t="str">
        <f t="shared" si="8"/>
        <v>Applicable</v>
      </c>
      <c r="H314" s="120"/>
      <c r="I314" s="120"/>
      <c r="J314" s="120"/>
      <c r="K314" s="120"/>
      <c r="L314" t="str">
        <f t="shared" si="9"/>
        <v>PAR</v>
      </c>
      <c r="AJ314" t="s">
        <v>150</v>
      </c>
    </row>
    <row r="315" spans="1:36" ht="57.75" customHeight="1" x14ac:dyDescent="0.25">
      <c r="A315" t="s">
        <v>75</v>
      </c>
      <c r="B315" s="44" t="str">
        <f>IF(E315="reserved","N/A",IF(AND(Screening!$J$10="No",S315="Ex"),"N/A",IF(AND(Screening!$J$11="No",T315="Ex"),"N/A",IF(AND(Screening!$J$12="No",U315="Ex"),"N/A",IF(AND(Screening!$J$13="No",V315="Ex"),"N/A",IF(AND(Screening!$J$14="No",W315="Ex"),"N/A", IF(AND(Screening!$J$15="No",X315="Ex"),"N/A", IF(AND(Screening!$J$16="No",Y315="Ex"),"N/A", IF(AND(Screening!$J$17="No",Z315="Ex"),"N/A", IF(AND(Screening!$J$18="No",AA315="Ex"),"N/A", IF(AND(Screening!$J$19="No",AB315="Ex"),"N/A", IF(AND(Screening!$J$20="No",AC315="Ex"),"N/A", IF(AND(Screening!$J$21="No",AD315="Ex"),"N/A", IF(AND(Screening!$J$23="No",AE315="Ex"),"N/A", IF(AND(Screening!$J$7="No",AF315="Ex"),"N/A", IF(AND(Screening!$J$6="No",AI315="Ex"),"N/A", IF(AND(Screening!$J$6="Yes",AG315="Ex"),"N/A", IF(AND(Screening!$J$25="Yes",AH315="Ex"),"N/A",  IF(AND(Screening!$J$5="Yes",AJ315="Ex"),"N/A","Inc")))))))))))))))))))</f>
        <v>Inc</v>
      </c>
      <c r="C315" s="43">
        <v>311</v>
      </c>
      <c r="D315" s="44" t="s">
        <v>889</v>
      </c>
      <c r="E315" s="47" t="s">
        <v>890</v>
      </c>
      <c r="F315" s="46" t="s">
        <v>891</v>
      </c>
      <c r="G315" s="1" t="str">
        <f t="shared" si="8"/>
        <v>Applicable</v>
      </c>
      <c r="H315" s="120"/>
      <c r="I315" s="120"/>
      <c r="J315" s="120"/>
      <c r="K315" s="120"/>
      <c r="L315" t="str">
        <f t="shared" si="9"/>
        <v>PAR</v>
      </c>
      <c r="AJ315" t="s">
        <v>150</v>
      </c>
    </row>
    <row r="316" spans="1:36" ht="57.75" customHeight="1" x14ac:dyDescent="0.25">
      <c r="A316" t="s">
        <v>75</v>
      </c>
      <c r="B316" s="44" t="str">
        <f>IF(E316="reserved","N/A",IF(AND(Screening!$J$10="No",S316="Ex"),"N/A",IF(AND(Screening!$J$11="No",T316="Ex"),"N/A",IF(AND(Screening!$J$12="No",U316="Ex"),"N/A",IF(AND(Screening!$J$13="No",V316="Ex"),"N/A",IF(AND(Screening!$J$14="No",W316="Ex"),"N/A", IF(AND(Screening!$J$15="No",X316="Ex"),"N/A", IF(AND(Screening!$J$16="No",Y316="Ex"),"N/A", IF(AND(Screening!$J$17="No",Z316="Ex"),"N/A", IF(AND(Screening!$J$18="No",AA316="Ex"),"N/A", IF(AND(Screening!$J$19="No",AB316="Ex"),"N/A", IF(AND(Screening!$J$20="No",AC316="Ex"),"N/A", IF(AND(Screening!$J$21="No",AD316="Ex"),"N/A", IF(AND(Screening!$J$23="No",AE316="Ex"),"N/A", IF(AND(Screening!$J$7="No",AF316="Ex"),"N/A", IF(AND(Screening!$J$6="No",AI316="Ex"),"N/A", IF(AND(Screening!$J$6="Yes",AG316="Ex"),"N/A", IF(AND(Screening!$J$25="Yes",AH316="Ex"),"N/A",  IF(AND(Screening!$J$5="Yes",AJ316="Ex"),"N/A","Inc")))))))))))))))))))</f>
        <v>Inc</v>
      </c>
      <c r="C316" s="43">
        <v>312</v>
      </c>
      <c r="D316" s="44" t="s">
        <v>892</v>
      </c>
      <c r="E316" s="47" t="s">
        <v>893</v>
      </c>
      <c r="F316" s="46" t="s">
        <v>894</v>
      </c>
      <c r="G316" s="1" t="str">
        <f t="shared" si="8"/>
        <v>Applicable</v>
      </c>
      <c r="H316" s="120"/>
      <c r="I316" s="120"/>
      <c r="J316" s="120"/>
      <c r="K316" s="120"/>
      <c r="L316" t="str">
        <f t="shared" si="9"/>
        <v>PAR</v>
      </c>
      <c r="AJ316" t="s">
        <v>150</v>
      </c>
    </row>
    <row r="317" spans="1:36" ht="57.75" customHeight="1" x14ac:dyDescent="0.25">
      <c r="B317" s="44" t="str">
        <f>IF(E317="reserved","N/A",IF(AND(Screening!$J$10="No",S317="Ex"),"N/A",IF(AND(Screening!$J$11="No",T317="Ex"),"N/A",IF(AND(Screening!$J$12="No",U317="Ex"),"N/A",IF(AND(Screening!$J$13="No",V317="Ex"),"N/A",IF(AND(Screening!$J$14="No",W317="Ex"),"N/A", IF(AND(Screening!$J$15="No",X317="Ex"),"N/A", IF(AND(Screening!$J$16="No",Y317="Ex"),"N/A", IF(AND(Screening!$J$17="No",Z317="Ex"),"N/A", IF(AND(Screening!$J$18="No",AA317="Ex"),"N/A", IF(AND(Screening!$J$19="No",AB317="Ex"),"N/A", IF(AND(Screening!$J$20="No",AC317="Ex"),"N/A", IF(AND(Screening!$J$21="No",AD317="Ex"),"N/A", IF(AND(Screening!$J$23="No",AE317="Ex"),"N/A", IF(AND(Screening!$J$7="No",AF317="Ex"),"N/A", IF(AND(Screening!$J$6="No",AI317="Ex"),"N/A", IF(AND(Screening!$J$6="Yes",AG317="Ex"),"N/A", IF(AND(Screening!$J$25="Yes",AH317="Ex"),"N/A",  IF(AND(Screening!$J$5="Yes",AJ317="Ex"),"N/A","Inc")))))))))))))))))))</f>
        <v>Inc</v>
      </c>
      <c r="C317" s="43">
        <v>313</v>
      </c>
      <c r="D317" s="44" t="s">
        <v>895</v>
      </c>
      <c r="E317" s="47" t="s">
        <v>896</v>
      </c>
      <c r="F317" s="46" t="s">
        <v>897</v>
      </c>
      <c r="G317" s="1" t="str">
        <f t="shared" si="8"/>
        <v>Applicable</v>
      </c>
      <c r="H317" s="120"/>
      <c r="I317" s="120"/>
      <c r="J317" s="120"/>
      <c r="K317" s="120"/>
      <c r="L317" t="str">
        <f t="shared" si="9"/>
        <v/>
      </c>
      <c r="AJ317" t="s">
        <v>150</v>
      </c>
    </row>
    <row r="318" spans="1:36" ht="57.75" customHeight="1" x14ac:dyDescent="0.25">
      <c r="B318" s="44" t="str">
        <f>IF(E318="reserved","N/A",IF(AND(Screening!$J$10="No",S318="Ex"),"N/A",IF(AND(Screening!$J$11="No",T318="Ex"),"N/A",IF(AND(Screening!$J$12="No",U318="Ex"),"N/A",IF(AND(Screening!$J$13="No",V318="Ex"),"N/A",IF(AND(Screening!$J$14="No",W318="Ex"),"N/A", IF(AND(Screening!$J$15="No",X318="Ex"),"N/A", IF(AND(Screening!$J$16="No",Y318="Ex"),"N/A", IF(AND(Screening!$J$17="No",Z318="Ex"),"N/A", IF(AND(Screening!$J$18="No",AA318="Ex"),"N/A", IF(AND(Screening!$J$19="No",AB318="Ex"),"N/A", IF(AND(Screening!$J$20="No",AC318="Ex"),"N/A", IF(AND(Screening!$J$21="No",AD318="Ex"),"N/A", IF(AND(Screening!$J$23="No",AE318="Ex"),"N/A", IF(AND(Screening!$J$7="No",AF318="Ex"),"N/A", IF(AND(Screening!$J$6="No",AI318="Ex"),"N/A", IF(AND(Screening!$J$6="Yes",AG318="Ex"),"N/A", IF(AND(Screening!$J$25="Yes",AH318="Ex"),"N/A",  IF(AND(Screening!$J$5="Yes",AJ318="Ex"),"N/A","Inc")))))))))))))))))))</f>
        <v>Inc</v>
      </c>
      <c r="C318" s="43">
        <v>314</v>
      </c>
      <c r="D318" s="44" t="s">
        <v>898</v>
      </c>
      <c r="E318" s="47" t="s">
        <v>899</v>
      </c>
      <c r="F318" s="46" t="s">
        <v>900</v>
      </c>
      <c r="G318" s="1" t="str">
        <f t="shared" si="8"/>
        <v>Applicable</v>
      </c>
      <c r="H318" s="120"/>
      <c r="I318" s="120"/>
      <c r="J318" s="120"/>
      <c r="K318" s="120"/>
      <c r="L318" t="str">
        <f t="shared" si="9"/>
        <v/>
      </c>
      <c r="AJ318" t="s">
        <v>150</v>
      </c>
    </row>
    <row r="319" spans="1:36" ht="57.75" customHeight="1" x14ac:dyDescent="0.25">
      <c r="B319" s="44" t="str">
        <f>IF(E319="reserved","N/A",IF(AND(Screening!$J$10="No",S319="Ex"),"N/A",IF(AND(Screening!$J$11="No",T319="Ex"),"N/A",IF(AND(Screening!$J$12="No",U319="Ex"),"N/A",IF(AND(Screening!$J$13="No",V319="Ex"),"N/A",IF(AND(Screening!$J$14="No",W319="Ex"),"N/A", IF(AND(Screening!$J$15="No",X319="Ex"),"N/A", IF(AND(Screening!$J$16="No",Y319="Ex"),"N/A", IF(AND(Screening!$J$17="No",Z319="Ex"),"N/A", IF(AND(Screening!$J$18="No",AA319="Ex"),"N/A", IF(AND(Screening!$J$19="No",AB319="Ex"),"N/A", IF(AND(Screening!$J$20="No",AC319="Ex"),"N/A", IF(AND(Screening!$J$21="No",AD319="Ex"),"N/A", IF(AND(Screening!$J$23="No",AE319="Ex"),"N/A", IF(AND(Screening!$J$7="No",AF319="Ex"),"N/A", IF(AND(Screening!$J$6="No",AI319="Ex"),"N/A", IF(AND(Screening!$J$6="Yes",AG319="Ex"),"N/A", IF(AND(Screening!$J$25="Yes",AH319="Ex"),"N/A",  IF(AND(Screening!$J$5="Yes",AJ319="Ex"),"N/A","Inc")))))))))))))))))))</f>
        <v>Inc</v>
      </c>
      <c r="C319" s="43">
        <v>315</v>
      </c>
      <c r="D319" s="44" t="s">
        <v>901</v>
      </c>
      <c r="E319" s="47" t="s">
        <v>902</v>
      </c>
      <c r="F319" s="46" t="s">
        <v>903</v>
      </c>
      <c r="G319" s="1" t="str">
        <f t="shared" si="8"/>
        <v>Applicable</v>
      </c>
      <c r="H319" s="120"/>
      <c r="I319" s="120"/>
      <c r="J319" s="120"/>
      <c r="K319" s="120"/>
      <c r="L319" t="str">
        <f t="shared" si="9"/>
        <v/>
      </c>
      <c r="AJ319" t="s">
        <v>150</v>
      </c>
    </row>
    <row r="320" spans="1:36" ht="57.75" customHeight="1" x14ac:dyDescent="0.25">
      <c r="B320" s="44" t="str">
        <f>IF(E320="reserved","N/A",IF(AND(Screening!$J$10="No",S320="Ex"),"N/A",IF(AND(Screening!$J$11="No",T320="Ex"),"N/A",IF(AND(Screening!$J$12="No",U320="Ex"),"N/A",IF(AND(Screening!$J$13="No",V320="Ex"),"N/A",IF(AND(Screening!$J$14="No",W320="Ex"),"N/A", IF(AND(Screening!$J$15="No",X320="Ex"),"N/A", IF(AND(Screening!$J$16="No",Y320="Ex"),"N/A", IF(AND(Screening!$J$17="No",Z320="Ex"),"N/A", IF(AND(Screening!$J$18="No",AA320="Ex"),"N/A", IF(AND(Screening!$J$19="No",AB320="Ex"),"N/A", IF(AND(Screening!$J$20="No",AC320="Ex"),"N/A", IF(AND(Screening!$J$21="No",AD320="Ex"),"N/A", IF(AND(Screening!$J$23="No",AE320="Ex"),"N/A", IF(AND(Screening!$J$7="No",AF320="Ex"),"N/A", IF(AND(Screening!$J$6="No",AI320="Ex"),"N/A", IF(AND(Screening!$J$6="Yes",AG320="Ex"),"N/A", IF(AND(Screening!$J$25="Yes",AH320="Ex"),"N/A",  IF(AND(Screening!$J$5="Yes",AJ320="Ex"),"N/A","Inc")))))))))))))))))))</f>
        <v>Inc</v>
      </c>
      <c r="C320" s="43">
        <v>316</v>
      </c>
      <c r="D320" s="44" t="s">
        <v>904</v>
      </c>
      <c r="E320" s="47" t="s">
        <v>905</v>
      </c>
      <c r="F320" s="46" t="s">
        <v>903</v>
      </c>
      <c r="G320" s="1" t="str">
        <f t="shared" si="8"/>
        <v>Applicable</v>
      </c>
      <c r="H320" s="120"/>
      <c r="I320" s="120"/>
      <c r="J320" s="120"/>
      <c r="K320" s="120"/>
      <c r="L320" t="str">
        <f t="shared" si="9"/>
        <v/>
      </c>
      <c r="AJ320" t="s">
        <v>150</v>
      </c>
    </row>
    <row r="321" spans="2:36" ht="57.75" customHeight="1" x14ac:dyDescent="0.25">
      <c r="B321" s="44" t="str">
        <f>IF(E321="reserved","N/A",IF(AND(Screening!$J$10="No",S321="Ex"),"N/A",IF(AND(Screening!$J$11="No",T321="Ex"),"N/A",IF(AND(Screening!$J$12="No",U321="Ex"),"N/A",IF(AND(Screening!$J$13="No",V321="Ex"),"N/A",IF(AND(Screening!$J$14="No",W321="Ex"),"N/A", IF(AND(Screening!$J$15="No",X321="Ex"),"N/A", IF(AND(Screening!$J$16="No",Y321="Ex"),"N/A", IF(AND(Screening!$J$17="No",Z321="Ex"),"N/A", IF(AND(Screening!$J$18="No",AA321="Ex"),"N/A", IF(AND(Screening!$J$19="No",AB321="Ex"),"N/A", IF(AND(Screening!$J$20="No",AC321="Ex"),"N/A", IF(AND(Screening!$J$21="No",AD321="Ex"),"N/A", IF(AND(Screening!$J$23="No",AE321="Ex"),"N/A", IF(AND(Screening!$J$7="No",AF321="Ex"),"N/A", IF(AND(Screening!$J$6="No",AI321="Ex"),"N/A", IF(AND(Screening!$J$6="Yes",AG321="Ex"),"N/A", IF(AND(Screening!$J$25="Yes",AH321="Ex"),"N/A",  IF(AND(Screening!$J$5="Yes",AJ321="Ex"),"N/A","Inc")))))))))))))))))))</f>
        <v>Inc</v>
      </c>
      <c r="C321" s="43">
        <v>317</v>
      </c>
      <c r="D321" s="44" t="s">
        <v>906</v>
      </c>
      <c r="E321" s="47" t="s">
        <v>907</v>
      </c>
      <c r="F321" s="46" t="s">
        <v>903</v>
      </c>
      <c r="G321" s="1" t="str">
        <f t="shared" si="8"/>
        <v>Applicable</v>
      </c>
      <c r="H321" s="120"/>
      <c r="I321" s="120"/>
      <c r="J321" s="120"/>
      <c r="K321" s="120"/>
      <c r="L321" t="str">
        <f t="shared" si="9"/>
        <v/>
      </c>
      <c r="AJ321" t="s">
        <v>150</v>
      </c>
    </row>
    <row r="322" spans="2:36" ht="57.75" customHeight="1" x14ac:dyDescent="0.25">
      <c r="B322" s="44" t="str">
        <f>IF(E322="reserved","N/A",IF(AND(Screening!$J$10="No",S322="Ex"),"N/A",IF(AND(Screening!$J$11="No",T322="Ex"),"N/A",IF(AND(Screening!$J$12="No",U322="Ex"),"N/A",IF(AND(Screening!$J$13="No",V322="Ex"),"N/A",IF(AND(Screening!$J$14="No",W322="Ex"),"N/A", IF(AND(Screening!$J$15="No",X322="Ex"),"N/A", IF(AND(Screening!$J$16="No",Y322="Ex"),"N/A", IF(AND(Screening!$J$17="No",Z322="Ex"),"N/A", IF(AND(Screening!$J$18="No",AA322="Ex"),"N/A", IF(AND(Screening!$J$19="No",AB322="Ex"),"N/A", IF(AND(Screening!$J$20="No",AC322="Ex"),"N/A", IF(AND(Screening!$J$21="No",AD322="Ex"),"N/A", IF(AND(Screening!$J$23="No",AE322="Ex"),"N/A", IF(AND(Screening!$J$7="No",AF322="Ex"),"N/A", IF(AND(Screening!$J$6="No",AI322="Ex"),"N/A", IF(AND(Screening!$J$6="Yes",AG322="Ex"),"N/A", IF(AND(Screening!$J$25="Yes",AH322="Ex"),"N/A",  IF(AND(Screening!$J$5="Yes",AJ322="Ex"),"N/A","Inc")))))))))))))))))))</f>
        <v>Inc</v>
      </c>
      <c r="C322" s="43">
        <v>318</v>
      </c>
      <c r="D322" s="44" t="s">
        <v>908</v>
      </c>
      <c r="E322" s="47" t="s">
        <v>909</v>
      </c>
      <c r="F322" s="46" t="s">
        <v>903</v>
      </c>
      <c r="G322" s="1" t="str">
        <f t="shared" si="8"/>
        <v>Applicable</v>
      </c>
      <c r="H322" s="120"/>
      <c r="I322" s="120"/>
      <c r="J322" s="120"/>
      <c r="K322" s="120"/>
      <c r="L322" t="str">
        <f t="shared" si="9"/>
        <v/>
      </c>
      <c r="AJ322" t="s">
        <v>150</v>
      </c>
    </row>
    <row r="323" spans="2:36" ht="57.75" customHeight="1" x14ac:dyDescent="0.25">
      <c r="B323" s="44" t="str">
        <f>IF(E323="reserved","N/A",IF(AND(Screening!$J$10="No",S323="Ex"),"N/A",IF(AND(Screening!$J$11="No",T323="Ex"),"N/A",IF(AND(Screening!$J$12="No",U323="Ex"),"N/A",IF(AND(Screening!$J$13="No",V323="Ex"),"N/A",IF(AND(Screening!$J$14="No",W323="Ex"),"N/A", IF(AND(Screening!$J$15="No",X323="Ex"),"N/A", IF(AND(Screening!$J$16="No",Y323="Ex"),"N/A", IF(AND(Screening!$J$17="No",Z323="Ex"),"N/A", IF(AND(Screening!$J$18="No",AA323="Ex"),"N/A", IF(AND(Screening!$J$19="No",AB323="Ex"),"N/A", IF(AND(Screening!$J$20="No",AC323="Ex"),"N/A", IF(AND(Screening!$J$21="No",AD323="Ex"),"N/A", IF(AND(Screening!$J$23="No",AE323="Ex"),"N/A", IF(AND(Screening!$J$7="No",AF323="Ex"),"N/A", IF(AND(Screening!$J$6="No",AI323="Ex"),"N/A", IF(AND(Screening!$J$6="Yes",AG323="Ex"),"N/A", IF(AND(Screening!$J$25="Yes",AH323="Ex"),"N/A",  IF(AND(Screening!$J$5="Yes",AJ323="Ex"),"N/A","Inc")))))))))))))))))))</f>
        <v>Inc</v>
      </c>
      <c r="C323" s="43">
        <v>319</v>
      </c>
      <c r="D323" s="44" t="s">
        <v>910</v>
      </c>
      <c r="E323" s="47" t="s">
        <v>911</v>
      </c>
      <c r="F323" s="46" t="s">
        <v>903</v>
      </c>
      <c r="G323" s="1" t="str">
        <f t="shared" si="8"/>
        <v>Applicable</v>
      </c>
      <c r="H323" s="120"/>
      <c r="I323" s="120"/>
      <c r="J323" s="120"/>
      <c r="K323" s="120"/>
      <c r="L323" t="str">
        <f t="shared" si="9"/>
        <v/>
      </c>
      <c r="AJ323" t="s">
        <v>150</v>
      </c>
    </row>
    <row r="324" spans="2:36" ht="57.75" customHeight="1" x14ac:dyDescent="0.25">
      <c r="B324" s="44" t="str">
        <f>IF(E324="reserved","N/A",IF(AND(Screening!$J$10="No",S324="Ex"),"N/A",IF(AND(Screening!$J$11="No",T324="Ex"),"N/A",IF(AND(Screening!$J$12="No",U324="Ex"),"N/A",IF(AND(Screening!$J$13="No",V324="Ex"),"N/A",IF(AND(Screening!$J$14="No",W324="Ex"),"N/A", IF(AND(Screening!$J$15="No",X324="Ex"),"N/A", IF(AND(Screening!$J$16="No",Y324="Ex"),"N/A", IF(AND(Screening!$J$17="No",Z324="Ex"),"N/A", IF(AND(Screening!$J$18="No",AA324="Ex"),"N/A", IF(AND(Screening!$J$19="No",AB324="Ex"),"N/A", IF(AND(Screening!$J$20="No",AC324="Ex"),"N/A", IF(AND(Screening!$J$21="No",AD324="Ex"),"N/A", IF(AND(Screening!$J$23="No",AE324="Ex"),"N/A", IF(AND(Screening!$J$7="No",AF324="Ex"),"N/A", IF(AND(Screening!$J$6="No",AI324="Ex"),"N/A", IF(AND(Screening!$J$6="Yes",AG324="Ex"),"N/A", IF(AND(Screening!$J$25="Yes",AH324="Ex"),"N/A",  IF(AND(Screening!$J$5="Yes",AJ324="Ex"),"N/A","Inc")))))))))))))))))))</f>
        <v>Inc</v>
      </c>
      <c r="C324" s="43">
        <v>320</v>
      </c>
      <c r="D324" s="44" t="s">
        <v>912</v>
      </c>
      <c r="E324" s="47" t="s">
        <v>913</v>
      </c>
      <c r="F324" s="46" t="s">
        <v>903</v>
      </c>
      <c r="G324" s="1" t="str">
        <f t="shared" si="8"/>
        <v>Applicable</v>
      </c>
      <c r="H324" s="120"/>
      <c r="I324" s="120"/>
      <c r="J324" s="120"/>
      <c r="K324" s="120"/>
      <c r="L324" t="str">
        <f t="shared" si="9"/>
        <v/>
      </c>
      <c r="AJ324" t="s">
        <v>150</v>
      </c>
    </row>
    <row r="325" spans="2:36" ht="57.75" customHeight="1" x14ac:dyDescent="0.25">
      <c r="B325" s="44" t="str">
        <f>IF(E325="reserved","N/A",IF(AND(Screening!$J$10="No",S325="Ex"),"N/A",IF(AND(Screening!$J$11="No",T325="Ex"),"N/A",IF(AND(Screening!$J$12="No",U325="Ex"),"N/A",IF(AND(Screening!$J$13="No",V325="Ex"),"N/A",IF(AND(Screening!$J$14="No",W325="Ex"),"N/A", IF(AND(Screening!$J$15="No",X325="Ex"),"N/A", IF(AND(Screening!$J$16="No",Y325="Ex"),"N/A", IF(AND(Screening!$J$17="No",Z325="Ex"),"N/A", IF(AND(Screening!$J$18="No",AA325="Ex"),"N/A", IF(AND(Screening!$J$19="No",AB325="Ex"),"N/A", IF(AND(Screening!$J$20="No",AC325="Ex"),"N/A", IF(AND(Screening!$J$21="No",AD325="Ex"),"N/A", IF(AND(Screening!$J$23="No",AE325="Ex"),"N/A", IF(AND(Screening!$J$7="No",AF325="Ex"),"N/A", IF(AND(Screening!$J$6="No",AI325="Ex"),"N/A", IF(AND(Screening!$J$6="Yes",AG325="Ex"),"N/A", IF(AND(Screening!$J$25="Yes",AH325="Ex"),"N/A",  IF(AND(Screening!$J$5="Yes",AJ325="Ex"),"N/A","Inc")))))))))))))))))))</f>
        <v>Inc</v>
      </c>
      <c r="C325" s="43">
        <v>321</v>
      </c>
      <c r="D325" s="44" t="s">
        <v>914</v>
      </c>
      <c r="E325" s="47" t="s">
        <v>915</v>
      </c>
      <c r="F325" s="46" t="s">
        <v>903</v>
      </c>
      <c r="G325" s="1" t="str">
        <f t="shared" si="8"/>
        <v>Applicable</v>
      </c>
      <c r="H325" s="120"/>
      <c r="I325" s="120"/>
      <c r="J325" s="120"/>
      <c r="K325" s="120"/>
      <c r="L325" t="str">
        <f t="shared" si="9"/>
        <v/>
      </c>
      <c r="AJ325" t="s">
        <v>150</v>
      </c>
    </row>
    <row r="326" spans="2:36" ht="57.75" customHeight="1" x14ac:dyDescent="0.25">
      <c r="B326" s="44" t="str">
        <f>IF(E326="reserved","N/A",IF(AND(Screening!$J$10="No",S326="Ex"),"N/A",IF(AND(Screening!$J$11="No",T326="Ex"),"N/A",IF(AND(Screening!$J$12="No",U326="Ex"),"N/A",IF(AND(Screening!$J$13="No",V326="Ex"),"N/A",IF(AND(Screening!$J$14="No",W326="Ex"),"N/A", IF(AND(Screening!$J$15="No",X326="Ex"),"N/A", IF(AND(Screening!$J$16="No",Y326="Ex"),"N/A", IF(AND(Screening!$J$17="No",Z326="Ex"),"N/A", IF(AND(Screening!$J$18="No",AA326="Ex"),"N/A", IF(AND(Screening!$J$19="No",AB326="Ex"),"N/A", IF(AND(Screening!$J$20="No",AC326="Ex"),"N/A", IF(AND(Screening!$J$21="No",AD326="Ex"),"N/A", IF(AND(Screening!$J$23="No",AE326="Ex"),"N/A", IF(AND(Screening!$J$7="No",AF326="Ex"),"N/A", IF(AND(Screening!$J$6="No",AI326="Ex"),"N/A", IF(AND(Screening!$J$6="Yes",AG326="Ex"),"N/A", IF(AND(Screening!$J$25="Yes",AH326="Ex"),"N/A",  IF(AND(Screening!$J$5="Yes",AJ326="Ex"),"N/A","Inc")))))))))))))))))))</f>
        <v>Inc</v>
      </c>
      <c r="C326" s="43">
        <v>322</v>
      </c>
      <c r="D326" s="44" t="s">
        <v>916</v>
      </c>
      <c r="E326" s="47" t="s">
        <v>917</v>
      </c>
      <c r="F326" s="46" t="s">
        <v>903</v>
      </c>
      <c r="G326" s="1" t="str">
        <f t="shared" ref="G326:G389" si="10">IF($B326="Inc","Applicable","N/A")</f>
        <v>Applicable</v>
      </c>
      <c r="H326" s="120"/>
      <c r="I326" s="120"/>
      <c r="J326" s="120"/>
      <c r="K326" s="120"/>
      <c r="L326" t="str">
        <f t="shared" ref="L326:L389" si="11">IF($A326="Yes","PAR","")</f>
        <v/>
      </c>
      <c r="AJ326" t="s">
        <v>150</v>
      </c>
    </row>
    <row r="327" spans="2:36" ht="57.75" customHeight="1" x14ac:dyDescent="0.25">
      <c r="B327" s="44" t="str">
        <f>IF(E327="reserved","N/A",IF(AND(Screening!$J$10="No",S327="Ex"),"N/A",IF(AND(Screening!$J$11="No",T327="Ex"),"N/A",IF(AND(Screening!$J$12="No",U327="Ex"),"N/A",IF(AND(Screening!$J$13="No",V327="Ex"),"N/A",IF(AND(Screening!$J$14="No",W327="Ex"),"N/A", IF(AND(Screening!$J$15="No",X327="Ex"),"N/A", IF(AND(Screening!$J$16="No",Y327="Ex"),"N/A", IF(AND(Screening!$J$17="No",Z327="Ex"),"N/A", IF(AND(Screening!$J$18="No",AA327="Ex"),"N/A", IF(AND(Screening!$J$19="No",AB327="Ex"),"N/A", IF(AND(Screening!$J$20="No",AC327="Ex"),"N/A", IF(AND(Screening!$J$21="No",AD327="Ex"),"N/A", IF(AND(Screening!$J$23="No",AE327="Ex"),"N/A", IF(AND(Screening!$J$7="No",AF327="Ex"),"N/A", IF(AND(Screening!$J$6="No",AI327="Ex"),"N/A", IF(AND(Screening!$J$6="Yes",AG327="Ex"),"N/A", IF(AND(Screening!$J$25="Yes",AH327="Ex"),"N/A",  IF(AND(Screening!$J$5="Yes",AJ327="Ex"),"N/A","Inc")))))))))))))))))))</f>
        <v>Inc</v>
      </c>
      <c r="C327" s="43">
        <v>323</v>
      </c>
      <c r="D327" s="44" t="s">
        <v>918</v>
      </c>
      <c r="E327" s="47" t="s">
        <v>919</v>
      </c>
      <c r="F327" s="46" t="s">
        <v>920</v>
      </c>
      <c r="G327" s="1" t="str">
        <f t="shared" si="10"/>
        <v>Applicable</v>
      </c>
      <c r="H327" s="120"/>
      <c r="I327" s="120"/>
      <c r="J327" s="120"/>
      <c r="K327" s="120"/>
      <c r="L327" t="str">
        <f t="shared" si="11"/>
        <v/>
      </c>
      <c r="AJ327" t="s">
        <v>150</v>
      </c>
    </row>
    <row r="328" spans="2:36" ht="57.75" customHeight="1" x14ac:dyDescent="0.25">
      <c r="B328" s="44" t="str">
        <f>IF(E328="reserved","N/A",IF(AND(Screening!$J$10="No",S328="Ex"),"N/A",IF(AND(Screening!$J$11="No",T328="Ex"),"N/A",IF(AND(Screening!$J$12="No",U328="Ex"),"N/A",IF(AND(Screening!$J$13="No",V328="Ex"),"N/A",IF(AND(Screening!$J$14="No",W328="Ex"),"N/A", IF(AND(Screening!$J$15="No",X328="Ex"),"N/A", IF(AND(Screening!$J$16="No",Y328="Ex"),"N/A", IF(AND(Screening!$J$17="No",Z328="Ex"),"N/A", IF(AND(Screening!$J$18="No",AA328="Ex"),"N/A", IF(AND(Screening!$J$19="No",AB328="Ex"),"N/A", IF(AND(Screening!$J$20="No",AC328="Ex"),"N/A", IF(AND(Screening!$J$21="No",AD328="Ex"),"N/A", IF(AND(Screening!$J$23="No",AE328="Ex"),"N/A", IF(AND(Screening!$J$7="No",AF328="Ex"),"N/A", IF(AND(Screening!$J$6="No",AI328="Ex"),"N/A", IF(AND(Screening!$J$6="Yes",AG328="Ex"),"N/A", IF(AND(Screening!$J$25="Yes",AH328="Ex"),"N/A",  IF(AND(Screening!$J$5="Yes",AJ328="Ex"),"N/A","Inc")))))))))))))))))))</f>
        <v>Inc</v>
      </c>
      <c r="C328" s="43">
        <v>324</v>
      </c>
      <c r="D328" s="44" t="s">
        <v>921</v>
      </c>
      <c r="E328" s="47" t="s">
        <v>922</v>
      </c>
      <c r="F328" s="46" t="s">
        <v>923</v>
      </c>
      <c r="G328" s="1" t="str">
        <f t="shared" si="10"/>
        <v>Applicable</v>
      </c>
      <c r="H328" s="120"/>
      <c r="I328" s="120"/>
      <c r="J328" s="120"/>
      <c r="K328" s="120"/>
      <c r="L328" t="str">
        <f t="shared" si="11"/>
        <v/>
      </c>
      <c r="AJ328" t="s">
        <v>150</v>
      </c>
    </row>
    <row r="329" spans="2:36" ht="57.75" customHeight="1" x14ac:dyDescent="0.25">
      <c r="B329" s="44" t="str">
        <f>IF(E329="reserved","N/A",IF(AND(Screening!$J$10="No",S329="Ex"),"N/A",IF(AND(Screening!$J$11="No",T329="Ex"),"N/A",IF(AND(Screening!$J$12="No",U329="Ex"),"N/A",IF(AND(Screening!$J$13="No",V329="Ex"),"N/A",IF(AND(Screening!$J$14="No",W329="Ex"),"N/A", IF(AND(Screening!$J$15="No",X329="Ex"),"N/A", IF(AND(Screening!$J$16="No",Y329="Ex"),"N/A", IF(AND(Screening!$J$17="No",Z329="Ex"),"N/A", IF(AND(Screening!$J$18="No",AA329="Ex"),"N/A", IF(AND(Screening!$J$19="No",AB329="Ex"),"N/A", IF(AND(Screening!$J$20="No",AC329="Ex"),"N/A", IF(AND(Screening!$J$21="No",AD329="Ex"),"N/A", IF(AND(Screening!$J$23="No",AE329="Ex"),"N/A", IF(AND(Screening!$J$7="No",AF329="Ex"),"N/A", IF(AND(Screening!$J$6="No",AI329="Ex"),"N/A", IF(AND(Screening!$J$6="Yes",AG329="Ex"),"N/A", IF(AND(Screening!$J$25="Yes",AH329="Ex"),"N/A",  IF(AND(Screening!$J$5="Yes",AJ329="Ex"),"N/A","Inc")))))))))))))))))))</f>
        <v>Inc</v>
      </c>
      <c r="C329" s="43">
        <v>325</v>
      </c>
      <c r="D329" s="44" t="s">
        <v>924</v>
      </c>
      <c r="E329" s="47" t="s">
        <v>925</v>
      </c>
      <c r="F329" s="46"/>
      <c r="G329" s="1" t="str">
        <f t="shared" si="10"/>
        <v>Applicable</v>
      </c>
      <c r="H329" s="120"/>
      <c r="I329" s="120"/>
      <c r="J329" s="120"/>
      <c r="K329" s="120"/>
      <c r="L329" t="str">
        <f t="shared" si="11"/>
        <v/>
      </c>
      <c r="AJ329" t="s">
        <v>150</v>
      </c>
    </row>
    <row r="330" spans="2:36" ht="57.75" customHeight="1" x14ac:dyDescent="0.25">
      <c r="B330" s="44" t="str">
        <f>IF(E330="reserved","N/A",IF(AND(Screening!$J$10="No",S330="Ex"),"N/A",IF(AND(Screening!$J$11="No",T330="Ex"),"N/A",IF(AND(Screening!$J$12="No",U330="Ex"),"N/A",IF(AND(Screening!$J$13="No",V330="Ex"),"N/A",IF(AND(Screening!$J$14="No",W330="Ex"),"N/A", IF(AND(Screening!$J$15="No",X330="Ex"),"N/A", IF(AND(Screening!$J$16="No",Y330="Ex"),"N/A", IF(AND(Screening!$J$17="No",Z330="Ex"),"N/A", IF(AND(Screening!$J$18="No",AA330="Ex"),"N/A", IF(AND(Screening!$J$19="No",AB330="Ex"),"N/A", IF(AND(Screening!$J$20="No",AC330="Ex"),"N/A", IF(AND(Screening!$J$21="No",AD330="Ex"),"N/A", IF(AND(Screening!$J$23="No",AE330="Ex"),"N/A", IF(AND(Screening!$J$7="No",AF330="Ex"),"N/A", IF(AND(Screening!$J$6="No",AI330="Ex"),"N/A", IF(AND(Screening!$J$6="Yes",AG330="Ex"),"N/A", IF(AND(Screening!$J$25="Yes",AH330="Ex"),"N/A",  IF(AND(Screening!$J$5="Yes",AJ330="Ex"),"N/A","Inc")))))))))))))))))))</f>
        <v>Inc</v>
      </c>
      <c r="C330" s="43">
        <v>326</v>
      </c>
      <c r="D330" s="44" t="s">
        <v>926</v>
      </c>
      <c r="E330" s="47" t="s">
        <v>927</v>
      </c>
      <c r="F330" s="46" t="s">
        <v>928</v>
      </c>
      <c r="G330" s="1" t="str">
        <f t="shared" si="10"/>
        <v>Applicable</v>
      </c>
      <c r="H330" s="120"/>
      <c r="I330" s="120"/>
      <c r="J330" s="120"/>
      <c r="K330" s="120"/>
      <c r="L330" t="str">
        <f t="shared" si="11"/>
        <v/>
      </c>
      <c r="AJ330" t="s">
        <v>150</v>
      </c>
    </row>
    <row r="331" spans="2:36" ht="57.75" customHeight="1" x14ac:dyDescent="0.25">
      <c r="B331" s="44" t="str">
        <f>IF(E331="reserved","N/A",IF(AND(Screening!$J$10="No",S331="Ex"),"N/A",IF(AND(Screening!$J$11="No",T331="Ex"),"N/A",IF(AND(Screening!$J$12="No",U331="Ex"),"N/A",IF(AND(Screening!$J$13="No",V331="Ex"),"N/A",IF(AND(Screening!$J$14="No",W331="Ex"),"N/A", IF(AND(Screening!$J$15="No",X331="Ex"),"N/A", IF(AND(Screening!$J$16="No",Y331="Ex"),"N/A", IF(AND(Screening!$J$17="No",Z331="Ex"),"N/A", IF(AND(Screening!$J$18="No",AA331="Ex"),"N/A", IF(AND(Screening!$J$19="No",AB331="Ex"),"N/A", IF(AND(Screening!$J$20="No",AC331="Ex"),"N/A", IF(AND(Screening!$J$21="No",AD331="Ex"),"N/A", IF(AND(Screening!$J$23="No",AE331="Ex"),"N/A", IF(AND(Screening!$J$7="No",AF331="Ex"),"N/A", IF(AND(Screening!$J$6="No",AI331="Ex"),"N/A", IF(AND(Screening!$J$6="Yes",AG331="Ex"),"N/A", IF(AND(Screening!$J$25="Yes",AH331="Ex"),"N/A",  IF(AND(Screening!$J$5="Yes",AJ331="Ex"),"N/A","Inc")))))))))))))))))))</f>
        <v>Inc</v>
      </c>
      <c r="C331" s="43">
        <v>327</v>
      </c>
      <c r="D331" s="44" t="s">
        <v>929</v>
      </c>
      <c r="E331" s="47" t="s">
        <v>930</v>
      </c>
      <c r="F331" s="46" t="s">
        <v>931</v>
      </c>
      <c r="G331" s="1" t="str">
        <f t="shared" si="10"/>
        <v>Applicable</v>
      </c>
      <c r="H331" s="120"/>
      <c r="I331" s="120"/>
      <c r="J331" s="120"/>
      <c r="K331" s="120"/>
      <c r="L331" t="str">
        <f t="shared" si="11"/>
        <v/>
      </c>
      <c r="AJ331" t="s">
        <v>150</v>
      </c>
    </row>
    <row r="332" spans="2:36" ht="57.75" customHeight="1" x14ac:dyDescent="0.25">
      <c r="B332" s="44" t="str">
        <f>IF(E332="reserved","N/A",IF(AND(Screening!$J$10="No",S332="Ex"),"N/A",IF(AND(Screening!$J$11="No",T332="Ex"),"N/A",IF(AND(Screening!$J$12="No",U332="Ex"),"N/A",IF(AND(Screening!$J$13="No",V332="Ex"),"N/A",IF(AND(Screening!$J$14="No",W332="Ex"),"N/A", IF(AND(Screening!$J$15="No",X332="Ex"),"N/A", IF(AND(Screening!$J$16="No",Y332="Ex"),"N/A", IF(AND(Screening!$J$17="No",Z332="Ex"),"N/A", IF(AND(Screening!$J$18="No",AA332="Ex"),"N/A", IF(AND(Screening!$J$19="No",AB332="Ex"),"N/A", IF(AND(Screening!$J$20="No",AC332="Ex"),"N/A", IF(AND(Screening!$J$21="No",AD332="Ex"),"N/A", IF(AND(Screening!$J$23="No",AE332="Ex"),"N/A", IF(AND(Screening!$J$7="No",AF332="Ex"),"N/A", IF(AND(Screening!$J$6="No",AI332="Ex"),"N/A", IF(AND(Screening!$J$6="Yes",AG332="Ex"),"N/A", IF(AND(Screening!$J$25="Yes",AH332="Ex"),"N/A",  IF(AND(Screening!$J$5="Yes",AJ332="Ex"),"N/A","Inc")))))))))))))))))))</f>
        <v>Inc</v>
      </c>
      <c r="C332" s="43">
        <v>328</v>
      </c>
      <c r="D332" s="44" t="s">
        <v>932</v>
      </c>
      <c r="E332" s="47" t="s">
        <v>933</v>
      </c>
      <c r="F332" s="46" t="s">
        <v>931</v>
      </c>
      <c r="G332" s="1" t="str">
        <f t="shared" si="10"/>
        <v>Applicable</v>
      </c>
      <c r="H332" s="120"/>
      <c r="I332" s="120"/>
      <c r="J332" s="120"/>
      <c r="K332" s="120"/>
      <c r="L332" t="str">
        <f t="shared" si="11"/>
        <v/>
      </c>
      <c r="AJ332" t="s">
        <v>150</v>
      </c>
    </row>
    <row r="333" spans="2:36" ht="57.75" customHeight="1" x14ac:dyDescent="0.25">
      <c r="B333" s="44" t="str">
        <f>IF(E333="reserved","N/A",IF(AND(Screening!$J$10="No",S333="Ex"),"N/A",IF(AND(Screening!$J$11="No",T333="Ex"),"N/A",IF(AND(Screening!$J$12="No",U333="Ex"),"N/A",IF(AND(Screening!$J$13="No",V333="Ex"),"N/A",IF(AND(Screening!$J$14="No",W333="Ex"),"N/A", IF(AND(Screening!$J$15="No",X333="Ex"),"N/A", IF(AND(Screening!$J$16="No",Y333="Ex"),"N/A", IF(AND(Screening!$J$17="No",Z333="Ex"),"N/A", IF(AND(Screening!$J$18="No",AA333="Ex"),"N/A", IF(AND(Screening!$J$19="No",AB333="Ex"),"N/A", IF(AND(Screening!$J$20="No",AC333="Ex"),"N/A", IF(AND(Screening!$J$21="No",AD333="Ex"),"N/A", IF(AND(Screening!$J$23="No",AE333="Ex"),"N/A", IF(AND(Screening!$J$7="No",AF333="Ex"),"N/A", IF(AND(Screening!$J$6="No",AI333="Ex"),"N/A", IF(AND(Screening!$J$6="Yes",AG333="Ex"),"N/A", IF(AND(Screening!$J$25="Yes",AH333="Ex"),"N/A",  IF(AND(Screening!$J$5="Yes",AJ333="Ex"),"N/A","Inc")))))))))))))))))))</f>
        <v>Inc</v>
      </c>
      <c r="C333" s="43">
        <v>329</v>
      </c>
      <c r="D333" s="44" t="s">
        <v>934</v>
      </c>
      <c r="E333" s="47" t="s">
        <v>935</v>
      </c>
      <c r="F333" s="46" t="s">
        <v>931</v>
      </c>
      <c r="G333" s="1" t="str">
        <f t="shared" si="10"/>
        <v>Applicable</v>
      </c>
      <c r="H333" s="120"/>
      <c r="I333" s="120"/>
      <c r="J333" s="120"/>
      <c r="K333" s="120"/>
      <c r="L333" t="str">
        <f t="shared" si="11"/>
        <v/>
      </c>
      <c r="AJ333" t="s">
        <v>150</v>
      </c>
    </row>
    <row r="334" spans="2:36" ht="57.75" customHeight="1" x14ac:dyDescent="0.25">
      <c r="B334" s="44" t="str">
        <f>IF(E334="reserved","N/A",IF(AND(Screening!$J$10="No",S334="Ex"),"N/A",IF(AND(Screening!$J$11="No",T334="Ex"),"N/A",IF(AND(Screening!$J$12="No",U334="Ex"),"N/A",IF(AND(Screening!$J$13="No",V334="Ex"),"N/A",IF(AND(Screening!$J$14="No",W334="Ex"),"N/A", IF(AND(Screening!$J$15="No",X334="Ex"),"N/A", IF(AND(Screening!$J$16="No",Y334="Ex"),"N/A", IF(AND(Screening!$J$17="No",Z334="Ex"),"N/A", IF(AND(Screening!$J$18="No",AA334="Ex"),"N/A", IF(AND(Screening!$J$19="No",AB334="Ex"),"N/A", IF(AND(Screening!$J$20="No",AC334="Ex"),"N/A", IF(AND(Screening!$J$21="No",AD334="Ex"),"N/A", IF(AND(Screening!$J$23="No",AE334="Ex"),"N/A", IF(AND(Screening!$J$7="No",AF334="Ex"),"N/A", IF(AND(Screening!$J$6="No",AI334="Ex"),"N/A", IF(AND(Screening!$J$6="Yes",AG334="Ex"),"N/A", IF(AND(Screening!$J$25="Yes",AH334="Ex"),"N/A",  IF(AND(Screening!$J$5="Yes",AJ334="Ex"),"N/A","Inc")))))))))))))))))))</f>
        <v>Inc</v>
      </c>
      <c r="C334" s="43">
        <v>330</v>
      </c>
      <c r="D334" s="44" t="s">
        <v>936</v>
      </c>
      <c r="E334" s="47" t="s">
        <v>937</v>
      </c>
      <c r="F334" s="46" t="s">
        <v>931</v>
      </c>
      <c r="G334" s="1" t="str">
        <f t="shared" si="10"/>
        <v>Applicable</v>
      </c>
      <c r="H334" s="120"/>
      <c r="I334" s="120"/>
      <c r="J334" s="120"/>
      <c r="K334" s="120"/>
      <c r="L334" t="str">
        <f t="shared" si="11"/>
        <v/>
      </c>
      <c r="AJ334" t="s">
        <v>150</v>
      </c>
    </row>
    <row r="335" spans="2:36" ht="57.75" customHeight="1" x14ac:dyDescent="0.25">
      <c r="B335" s="44" t="str">
        <f>IF(E335="reserved","N/A",IF(AND(Screening!$J$10="No",S335="Ex"),"N/A",IF(AND(Screening!$J$11="No",T335="Ex"),"N/A",IF(AND(Screening!$J$12="No",U335="Ex"),"N/A",IF(AND(Screening!$J$13="No",V335="Ex"),"N/A",IF(AND(Screening!$J$14="No",W335="Ex"),"N/A", IF(AND(Screening!$J$15="No",X335="Ex"),"N/A", IF(AND(Screening!$J$16="No",Y335="Ex"),"N/A", IF(AND(Screening!$J$17="No",Z335="Ex"),"N/A", IF(AND(Screening!$J$18="No",AA335="Ex"),"N/A", IF(AND(Screening!$J$19="No",AB335="Ex"),"N/A", IF(AND(Screening!$J$20="No",AC335="Ex"),"N/A", IF(AND(Screening!$J$21="No",AD335="Ex"),"N/A", IF(AND(Screening!$J$23="No",AE335="Ex"),"N/A", IF(AND(Screening!$J$7="No",AF335="Ex"),"N/A", IF(AND(Screening!$J$6="No",AI335="Ex"),"N/A", IF(AND(Screening!$J$6="Yes",AG335="Ex"),"N/A", IF(AND(Screening!$J$25="Yes",AH335="Ex"),"N/A",  IF(AND(Screening!$J$5="Yes",AJ335="Ex"),"N/A","Inc")))))))))))))))))))</f>
        <v>Inc</v>
      </c>
      <c r="C335" s="43">
        <v>331</v>
      </c>
      <c r="D335" s="44" t="s">
        <v>938</v>
      </c>
      <c r="E335" s="47" t="s">
        <v>939</v>
      </c>
      <c r="F335" s="46" t="s">
        <v>940</v>
      </c>
      <c r="G335" s="1" t="str">
        <f t="shared" si="10"/>
        <v>Applicable</v>
      </c>
      <c r="H335" s="120"/>
      <c r="I335" s="120"/>
      <c r="J335" s="120"/>
      <c r="K335" s="120"/>
      <c r="L335" t="str">
        <f t="shared" si="11"/>
        <v/>
      </c>
      <c r="AJ335" t="s">
        <v>150</v>
      </c>
    </row>
    <row r="336" spans="2:36" ht="57.75" customHeight="1" x14ac:dyDescent="0.25">
      <c r="B336" s="44" t="str">
        <f>IF(E336="reserved","N/A",IF(AND(Screening!$J$10="No",S336="Ex"),"N/A",IF(AND(Screening!$J$11="No",T336="Ex"),"N/A",IF(AND(Screening!$J$12="No",U336="Ex"),"N/A",IF(AND(Screening!$J$13="No",V336="Ex"),"N/A",IF(AND(Screening!$J$14="No",W336="Ex"),"N/A", IF(AND(Screening!$J$15="No",X336="Ex"),"N/A", IF(AND(Screening!$J$16="No",Y336="Ex"),"N/A", IF(AND(Screening!$J$17="No",Z336="Ex"),"N/A", IF(AND(Screening!$J$18="No",AA336="Ex"),"N/A", IF(AND(Screening!$J$19="No",AB336="Ex"),"N/A", IF(AND(Screening!$J$20="No",AC336="Ex"),"N/A", IF(AND(Screening!$J$21="No",AD336="Ex"),"N/A", IF(AND(Screening!$J$23="No",AE336="Ex"),"N/A", IF(AND(Screening!$J$7="No",AF336="Ex"),"N/A", IF(AND(Screening!$J$6="No",AI336="Ex"),"N/A", IF(AND(Screening!$J$6="Yes",AG336="Ex"),"N/A", IF(AND(Screening!$J$25="Yes",AH336="Ex"),"N/A",  IF(AND(Screening!$J$5="Yes",AJ336="Ex"),"N/A","Inc")))))))))))))))))))</f>
        <v>Inc</v>
      </c>
      <c r="C336" s="43">
        <v>332</v>
      </c>
      <c r="D336" s="44" t="s">
        <v>941</v>
      </c>
      <c r="E336" s="47" t="s">
        <v>942</v>
      </c>
      <c r="F336" s="46" t="s">
        <v>943</v>
      </c>
      <c r="G336" s="1" t="str">
        <f t="shared" si="10"/>
        <v>Applicable</v>
      </c>
      <c r="H336" s="120"/>
      <c r="I336" s="120"/>
      <c r="J336" s="120"/>
      <c r="K336" s="120"/>
      <c r="L336" t="str">
        <f t="shared" si="11"/>
        <v/>
      </c>
      <c r="AJ336" t="s">
        <v>150</v>
      </c>
    </row>
    <row r="337" spans="1:36" ht="57.75" customHeight="1" x14ac:dyDescent="0.25">
      <c r="B337" s="44" t="str">
        <f>IF(E337="reserved","N/A",IF(AND(Screening!$J$10="No",S337="Ex"),"N/A",IF(AND(Screening!$J$11="No",T337="Ex"),"N/A",IF(AND(Screening!$J$12="No",U337="Ex"),"N/A",IF(AND(Screening!$J$13="No",V337="Ex"),"N/A",IF(AND(Screening!$J$14="No",W337="Ex"),"N/A", IF(AND(Screening!$J$15="No",X337="Ex"),"N/A", IF(AND(Screening!$J$16="No",Y337="Ex"),"N/A", IF(AND(Screening!$J$17="No",Z337="Ex"),"N/A", IF(AND(Screening!$J$18="No",AA337="Ex"),"N/A", IF(AND(Screening!$J$19="No",AB337="Ex"),"N/A", IF(AND(Screening!$J$20="No",AC337="Ex"),"N/A", IF(AND(Screening!$J$21="No",AD337="Ex"),"N/A", IF(AND(Screening!$J$23="No",AE337="Ex"),"N/A", IF(AND(Screening!$J$7="No",AF337="Ex"),"N/A", IF(AND(Screening!$J$6="No",AI337="Ex"),"N/A", IF(AND(Screening!$J$6="Yes",AG337="Ex"),"N/A", IF(AND(Screening!$J$25="Yes",AH337="Ex"),"N/A",  IF(AND(Screening!$J$5="Yes",AJ337="Ex"),"N/A","Inc")))))))))))))))))))</f>
        <v>Inc</v>
      </c>
      <c r="C337" s="43">
        <v>333</v>
      </c>
      <c r="D337" s="44" t="s">
        <v>944</v>
      </c>
      <c r="E337" s="47" t="s">
        <v>945</v>
      </c>
      <c r="F337" s="46" t="s">
        <v>946</v>
      </c>
      <c r="G337" s="1" t="str">
        <f t="shared" si="10"/>
        <v>Applicable</v>
      </c>
      <c r="H337" s="120"/>
      <c r="I337" s="120"/>
      <c r="J337" s="120"/>
      <c r="K337" s="120"/>
      <c r="L337" t="str">
        <f t="shared" si="11"/>
        <v/>
      </c>
      <c r="AJ337" t="s">
        <v>150</v>
      </c>
    </row>
    <row r="338" spans="1:36" ht="57.75" customHeight="1" x14ac:dyDescent="0.25">
      <c r="B338" s="44" t="str">
        <f>IF(E338="reserved","N/A",IF(AND(Screening!$J$10="No",S338="Ex"),"N/A",IF(AND(Screening!$J$11="No",T338="Ex"),"N/A",IF(AND(Screening!$J$12="No",U338="Ex"),"N/A",IF(AND(Screening!$J$13="No",V338="Ex"),"N/A",IF(AND(Screening!$J$14="No",W338="Ex"),"N/A", IF(AND(Screening!$J$15="No",X338="Ex"),"N/A", IF(AND(Screening!$J$16="No",Y338="Ex"),"N/A", IF(AND(Screening!$J$17="No",Z338="Ex"),"N/A", IF(AND(Screening!$J$18="No",AA338="Ex"),"N/A", IF(AND(Screening!$J$19="No",AB338="Ex"),"N/A", IF(AND(Screening!$J$20="No",AC338="Ex"),"N/A", IF(AND(Screening!$J$21="No",AD338="Ex"),"N/A", IF(AND(Screening!$J$23="No",AE338="Ex"),"N/A", IF(AND(Screening!$J$7="No",AF338="Ex"),"N/A", IF(AND(Screening!$J$6="No",AI338="Ex"),"N/A", IF(AND(Screening!$J$6="Yes",AG338="Ex"),"N/A", IF(AND(Screening!$J$25="Yes",AH338="Ex"),"N/A",  IF(AND(Screening!$J$5="Yes",AJ338="Ex"),"N/A","Inc")))))))))))))))))))</f>
        <v>Inc</v>
      </c>
      <c r="C338" s="43">
        <v>334</v>
      </c>
      <c r="D338" s="44" t="s">
        <v>947</v>
      </c>
      <c r="E338" s="47" t="s">
        <v>948</v>
      </c>
      <c r="F338" s="46" t="s">
        <v>949</v>
      </c>
      <c r="G338" s="1" t="str">
        <f t="shared" si="10"/>
        <v>Applicable</v>
      </c>
      <c r="H338" s="120"/>
      <c r="I338" s="120"/>
      <c r="J338" s="120"/>
      <c r="K338" s="120"/>
      <c r="L338" t="str">
        <f t="shared" si="11"/>
        <v/>
      </c>
      <c r="AJ338" t="s">
        <v>150</v>
      </c>
    </row>
    <row r="339" spans="1:36" ht="57.75" customHeight="1" x14ac:dyDescent="0.25">
      <c r="B339" s="44" t="str">
        <f>IF(E339="reserved","N/A",IF(AND(Screening!$J$10="No",S339="Ex"),"N/A",IF(AND(Screening!$J$11="No",T339="Ex"),"N/A",IF(AND(Screening!$J$12="No",U339="Ex"),"N/A",IF(AND(Screening!$J$13="No",V339="Ex"),"N/A",IF(AND(Screening!$J$14="No",W339="Ex"),"N/A", IF(AND(Screening!$J$15="No",X339="Ex"),"N/A", IF(AND(Screening!$J$16="No",Y339="Ex"),"N/A", IF(AND(Screening!$J$17="No",Z339="Ex"),"N/A", IF(AND(Screening!$J$18="No",AA339="Ex"),"N/A", IF(AND(Screening!$J$19="No",AB339="Ex"),"N/A", IF(AND(Screening!$J$20="No",AC339="Ex"),"N/A", IF(AND(Screening!$J$21="No",AD339="Ex"),"N/A", IF(AND(Screening!$J$23="No",AE339="Ex"),"N/A", IF(AND(Screening!$J$7="No",AF339="Ex"),"N/A", IF(AND(Screening!$J$6="No",AI339="Ex"),"N/A", IF(AND(Screening!$J$6="Yes",AG339="Ex"),"N/A", IF(AND(Screening!$J$25="Yes",AH339="Ex"),"N/A",  IF(AND(Screening!$J$5="Yes",AJ339="Ex"),"N/A","Inc")))))))))))))))))))</f>
        <v>Inc</v>
      </c>
      <c r="C339" s="43">
        <v>335</v>
      </c>
      <c r="D339" s="44" t="s">
        <v>950</v>
      </c>
      <c r="E339" s="47" t="s">
        <v>951</v>
      </c>
      <c r="F339" s="46" t="s">
        <v>952</v>
      </c>
      <c r="G339" s="1" t="str">
        <f t="shared" si="10"/>
        <v>Applicable</v>
      </c>
      <c r="H339" s="120"/>
      <c r="I339" s="120"/>
      <c r="J339" s="120"/>
      <c r="K339" s="120"/>
      <c r="L339" t="str">
        <f t="shared" si="11"/>
        <v/>
      </c>
      <c r="AJ339" t="s">
        <v>150</v>
      </c>
    </row>
    <row r="340" spans="1:36" ht="57.75" customHeight="1" x14ac:dyDescent="0.25">
      <c r="B340" s="44" t="str">
        <f>IF(E340="reserved","N/A",IF(AND(Screening!$J$10="No",S340="Ex"),"N/A",IF(AND(Screening!$J$11="No",T340="Ex"),"N/A",IF(AND(Screening!$J$12="No",U340="Ex"),"N/A",IF(AND(Screening!$J$13="No",V340="Ex"),"N/A",IF(AND(Screening!$J$14="No",W340="Ex"),"N/A", IF(AND(Screening!$J$15="No",X340="Ex"),"N/A", IF(AND(Screening!$J$16="No",Y340="Ex"),"N/A", IF(AND(Screening!$J$17="No",Z340="Ex"),"N/A", IF(AND(Screening!$J$18="No",AA340="Ex"),"N/A", IF(AND(Screening!$J$19="No",AB340="Ex"),"N/A", IF(AND(Screening!$J$20="No",AC340="Ex"),"N/A", IF(AND(Screening!$J$21="No",AD340="Ex"),"N/A", IF(AND(Screening!$J$23="No",AE340="Ex"),"N/A", IF(AND(Screening!$J$7="No",AF340="Ex"),"N/A", IF(AND(Screening!$J$6="No",AI340="Ex"),"N/A", IF(AND(Screening!$J$6="Yes",AG340="Ex"),"N/A", IF(AND(Screening!$J$25="Yes",AH340="Ex"),"N/A",  IF(AND(Screening!$J$5="Yes",AJ340="Ex"),"N/A","Inc")))))))))))))))))))</f>
        <v>Inc</v>
      </c>
      <c r="C340" s="43">
        <v>336</v>
      </c>
      <c r="D340" s="44" t="s">
        <v>953</v>
      </c>
      <c r="E340" s="47" t="s">
        <v>954</v>
      </c>
      <c r="F340" s="46" t="s">
        <v>955</v>
      </c>
      <c r="G340" s="1" t="str">
        <f t="shared" si="10"/>
        <v>Applicable</v>
      </c>
      <c r="H340" s="120"/>
      <c r="I340" s="120"/>
      <c r="J340" s="120"/>
      <c r="K340" s="120"/>
      <c r="L340" t="str">
        <f t="shared" si="11"/>
        <v/>
      </c>
      <c r="AJ340" t="s">
        <v>150</v>
      </c>
    </row>
    <row r="341" spans="1:36" ht="57.75" customHeight="1" x14ac:dyDescent="0.25">
      <c r="B341" s="44" t="str">
        <f>IF(E341="reserved","N/A",IF(AND(Screening!$J$10="No",S341="Ex"),"N/A",IF(AND(Screening!$J$11="No",T341="Ex"),"N/A",IF(AND(Screening!$J$12="No",U341="Ex"),"N/A",IF(AND(Screening!$J$13="No",V341="Ex"),"N/A",IF(AND(Screening!$J$14="No",W341="Ex"),"N/A", IF(AND(Screening!$J$15="No",X341="Ex"),"N/A", IF(AND(Screening!$J$16="No",Y341="Ex"),"N/A", IF(AND(Screening!$J$17="No",Z341="Ex"),"N/A", IF(AND(Screening!$J$18="No",AA341="Ex"),"N/A", IF(AND(Screening!$J$19="No",AB341="Ex"),"N/A", IF(AND(Screening!$J$20="No",AC341="Ex"),"N/A", IF(AND(Screening!$J$21="No",AD341="Ex"),"N/A", IF(AND(Screening!$J$23="No",AE341="Ex"),"N/A", IF(AND(Screening!$J$7="No",AF341="Ex"),"N/A", IF(AND(Screening!$J$6="No",AI341="Ex"),"N/A", IF(AND(Screening!$J$6="Yes",AG341="Ex"),"N/A", IF(AND(Screening!$J$25="Yes",AH341="Ex"),"N/A",  IF(AND(Screening!$J$5="Yes",AJ341="Ex"),"N/A","Inc")))))))))))))))))))</f>
        <v>Inc</v>
      </c>
      <c r="C341" s="43">
        <v>337</v>
      </c>
      <c r="D341" s="44" t="s">
        <v>956</v>
      </c>
      <c r="E341" s="47" t="s">
        <v>957</v>
      </c>
      <c r="F341" s="46" t="s">
        <v>958</v>
      </c>
      <c r="G341" s="1" t="str">
        <f t="shared" si="10"/>
        <v>Applicable</v>
      </c>
      <c r="H341" s="120"/>
      <c r="I341" s="120"/>
      <c r="J341" s="120"/>
      <c r="K341" s="120"/>
      <c r="L341" t="str">
        <f t="shared" si="11"/>
        <v/>
      </c>
      <c r="AG341" t="s">
        <v>150</v>
      </c>
      <c r="AJ341" t="s">
        <v>150</v>
      </c>
    </row>
    <row r="342" spans="1:36" ht="67.5" customHeight="1" x14ac:dyDescent="0.25">
      <c r="B342" s="44" t="str">
        <f>IF(E342="reserved","N/A",IF(AND(Screening!$J$10="No",S342="Ex"),"N/A",IF(AND(Screening!$J$11="No",T342="Ex"),"N/A",IF(AND(Screening!$J$12="No",U342="Ex"),"N/A",IF(AND(Screening!$J$13="No",V342="Ex"),"N/A",IF(AND(Screening!$J$14="No",W342="Ex"),"N/A", IF(AND(Screening!$J$15="No",X342="Ex"),"N/A", IF(AND(Screening!$J$16="No",Y342="Ex"),"N/A", IF(AND(Screening!$J$17="No",Z342="Ex"),"N/A", IF(AND(Screening!$J$18="No",AA342="Ex"),"N/A", IF(AND(Screening!$J$19="No",AB342="Ex"),"N/A", IF(AND(Screening!$J$20="No",AC342="Ex"),"N/A", IF(AND(Screening!$J$21="No",AD342="Ex"),"N/A", IF(AND(Screening!$J$23="No",AE342="Ex"),"N/A", IF(AND(Screening!$J$7="No",AF342="Ex"),"N/A", IF(AND(Screening!$J$6="No",AI342="Ex"),"N/A", IF(AND(Screening!$J$6="Yes",AG342="Ex"),"N/A", IF(AND(Screening!$J$25="Yes",AH342="Ex"),"N/A",  IF(AND(Screening!$J$5="Yes",AJ342="Ex"),"N/A","Inc")))))))))))))))))))</f>
        <v>Inc</v>
      </c>
      <c r="C342" s="43">
        <v>338</v>
      </c>
      <c r="D342" s="44" t="s">
        <v>959</v>
      </c>
      <c r="E342" s="47" t="s">
        <v>4292</v>
      </c>
      <c r="F342" s="46"/>
      <c r="G342" s="1" t="str">
        <f t="shared" si="10"/>
        <v>Applicable</v>
      </c>
      <c r="H342" s="120"/>
      <c r="I342" s="120"/>
      <c r="J342" s="120"/>
      <c r="K342" s="120"/>
      <c r="L342" t="str">
        <f t="shared" si="11"/>
        <v/>
      </c>
      <c r="AG342" t="s">
        <v>150</v>
      </c>
      <c r="AJ342" t="s">
        <v>150</v>
      </c>
    </row>
    <row r="343" spans="1:36" ht="57.75" customHeight="1" x14ac:dyDescent="0.25">
      <c r="B343" s="44" t="str">
        <f>IF(E343="reserved","N/A",IF(AND(Screening!$J$10="No",S343="Ex"),"N/A",IF(AND(Screening!$J$11="No",T343="Ex"),"N/A",IF(AND(Screening!$J$12="No",U343="Ex"),"N/A",IF(AND(Screening!$J$13="No",V343="Ex"),"N/A",IF(AND(Screening!$J$14="No",W343="Ex"),"N/A", IF(AND(Screening!$J$15="No",X343="Ex"),"N/A", IF(AND(Screening!$J$16="No",Y343="Ex"),"N/A", IF(AND(Screening!$J$17="No",Z343="Ex"),"N/A", IF(AND(Screening!$J$18="No",AA343="Ex"),"N/A", IF(AND(Screening!$J$19="No",AB343="Ex"),"N/A", IF(AND(Screening!$J$20="No",AC343="Ex"),"N/A", IF(AND(Screening!$J$21="No",AD343="Ex"),"N/A", IF(AND(Screening!$J$23="No",AE343="Ex"),"N/A", IF(AND(Screening!$J$7="No",AF343="Ex"),"N/A", IF(AND(Screening!$J$6="No",AI343="Ex"),"N/A", IF(AND(Screening!$J$6="Yes",AG343="Ex"),"N/A", IF(AND(Screening!$J$25="Yes",AH343="Ex"),"N/A",  IF(AND(Screening!$J$5="Yes",AJ343="Ex"),"N/A","Inc")))))))))))))))))))</f>
        <v>Inc</v>
      </c>
      <c r="C343" s="43">
        <v>339</v>
      </c>
      <c r="D343" s="44" t="s">
        <v>960</v>
      </c>
      <c r="E343" s="47" t="s">
        <v>961</v>
      </c>
      <c r="F343" s="46" t="s">
        <v>962</v>
      </c>
      <c r="G343" s="1" t="str">
        <f t="shared" si="10"/>
        <v>Applicable</v>
      </c>
      <c r="H343" s="120"/>
      <c r="I343" s="120"/>
      <c r="J343" s="120"/>
      <c r="K343" s="120"/>
      <c r="L343" t="str">
        <f t="shared" si="11"/>
        <v/>
      </c>
      <c r="AG343" t="s">
        <v>150</v>
      </c>
      <c r="AJ343" t="s">
        <v>150</v>
      </c>
    </row>
    <row r="344" spans="1:36" ht="57.75" customHeight="1" x14ac:dyDescent="0.25">
      <c r="B344" s="44" t="str">
        <f>IF(E344="reserved","N/A",IF(AND(Screening!$J$10="No",S344="Ex"),"N/A",IF(AND(Screening!$J$11="No",T344="Ex"),"N/A",IF(AND(Screening!$J$12="No",U344="Ex"),"N/A",IF(AND(Screening!$J$13="No",V344="Ex"),"N/A",IF(AND(Screening!$J$14="No",W344="Ex"),"N/A", IF(AND(Screening!$J$15="No",X344="Ex"),"N/A", IF(AND(Screening!$J$16="No",Y344="Ex"),"N/A", IF(AND(Screening!$J$17="No",Z344="Ex"),"N/A", IF(AND(Screening!$J$18="No",AA344="Ex"),"N/A", IF(AND(Screening!$J$19="No",AB344="Ex"),"N/A", IF(AND(Screening!$J$20="No",AC344="Ex"),"N/A", IF(AND(Screening!$J$21="No",AD344="Ex"),"N/A", IF(AND(Screening!$J$23="No",AE344="Ex"),"N/A", IF(AND(Screening!$J$7="No",AF344="Ex"),"N/A", IF(AND(Screening!$J$6="No",AI344="Ex"),"N/A", IF(AND(Screening!$J$6="Yes",AG344="Ex"),"N/A", IF(AND(Screening!$J$25="Yes",AH344="Ex"),"N/A",  IF(AND(Screening!$J$5="Yes",AJ344="Ex"),"N/A","Inc")))))))))))))))))))</f>
        <v>N/A</v>
      </c>
      <c r="C344" s="43">
        <v>340</v>
      </c>
      <c r="D344" s="44" t="s">
        <v>963</v>
      </c>
      <c r="E344" s="47" t="s">
        <v>964</v>
      </c>
      <c r="F344" s="46">
        <v>305.149</v>
      </c>
      <c r="G344" s="1" t="str">
        <f t="shared" si="10"/>
        <v>N/A</v>
      </c>
      <c r="H344" s="120"/>
      <c r="I344" s="120"/>
      <c r="J344" s="120"/>
      <c r="K344" s="120"/>
      <c r="L344" t="str">
        <f t="shared" si="11"/>
        <v/>
      </c>
      <c r="AE344" t="s">
        <v>150</v>
      </c>
      <c r="AG344" t="s">
        <v>150</v>
      </c>
      <c r="AJ344" t="s">
        <v>150</v>
      </c>
    </row>
    <row r="345" spans="1:36" ht="57.75" customHeight="1" x14ac:dyDescent="0.25">
      <c r="A345" t="s">
        <v>75</v>
      </c>
      <c r="B345" s="44" t="str">
        <f>IF(E345="reserved","N/A",IF(AND(Screening!$J$10="No",S345="Ex"),"N/A",IF(AND(Screening!$J$11="No",T345="Ex"),"N/A",IF(AND(Screening!$J$12="No",U345="Ex"),"N/A",IF(AND(Screening!$J$13="No",V345="Ex"),"N/A",IF(AND(Screening!$J$14="No",W345="Ex"),"N/A", IF(AND(Screening!$J$15="No",X345="Ex"),"N/A", IF(AND(Screening!$J$16="No",Y345="Ex"),"N/A", IF(AND(Screening!$J$17="No",Z345="Ex"),"N/A", IF(AND(Screening!$J$18="No",AA345="Ex"),"N/A", IF(AND(Screening!$J$19="No",AB345="Ex"),"N/A", IF(AND(Screening!$J$20="No",AC345="Ex"),"N/A", IF(AND(Screening!$J$21="No",AD345="Ex"),"N/A", IF(AND(Screening!$J$23="No",AE345="Ex"),"N/A", IF(AND(Screening!$J$7="No",AF345="Ex"),"N/A", IF(AND(Screening!$J$6="No",AI345="Ex"),"N/A", IF(AND(Screening!$J$6="Yes",AG345="Ex"),"N/A", IF(AND(Screening!$J$25="Yes",AH345="Ex"),"N/A",  IF(AND(Screening!$J$5="Yes",AJ345="Ex"),"N/A","Inc")))))))))))))))))))</f>
        <v>Inc</v>
      </c>
      <c r="C345" s="43">
        <v>341</v>
      </c>
      <c r="D345" s="44" t="s">
        <v>965</v>
      </c>
      <c r="E345" s="47" t="s">
        <v>966</v>
      </c>
      <c r="F345" s="46" t="s">
        <v>967</v>
      </c>
      <c r="G345" s="1" t="str">
        <f t="shared" si="10"/>
        <v>Applicable</v>
      </c>
      <c r="H345" s="120"/>
      <c r="I345" s="120"/>
      <c r="J345" s="120"/>
      <c r="K345" s="120"/>
      <c r="L345" t="str">
        <f t="shared" si="11"/>
        <v>PAR</v>
      </c>
      <c r="AJ345" t="s">
        <v>150</v>
      </c>
    </row>
    <row r="346" spans="1:36" ht="57.75" customHeight="1" x14ac:dyDescent="0.25">
      <c r="A346" t="s">
        <v>75</v>
      </c>
      <c r="B346" s="44" t="str">
        <f>IF(E346="reserved","N/A",IF(AND(Screening!$J$10="No",S346="Ex"),"N/A",IF(AND(Screening!$J$11="No",T346="Ex"),"N/A",IF(AND(Screening!$J$12="No",U346="Ex"),"N/A",IF(AND(Screening!$J$13="No",V346="Ex"),"N/A",IF(AND(Screening!$J$14="No",W346="Ex"),"N/A", IF(AND(Screening!$J$15="No",X346="Ex"),"N/A", IF(AND(Screening!$J$16="No",Y346="Ex"),"N/A", IF(AND(Screening!$J$17="No",Z346="Ex"),"N/A", IF(AND(Screening!$J$18="No",AA346="Ex"),"N/A", IF(AND(Screening!$J$19="No",AB346="Ex"),"N/A", IF(AND(Screening!$J$20="No",AC346="Ex"),"N/A", IF(AND(Screening!$J$21="No",AD346="Ex"),"N/A", IF(AND(Screening!$J$23="No",AE346="Ex"),"N/A", IF(AND(Screening!$J$7="No",AF346="Ex"),"N/A", IF(AND(Screening!$J$6="No",AI346="Ex"),"N/A", IF(AND(Screening!$J$6="Yes",AG346="Ex"),"N/A", IF(AND(Screening!$J$25="Yes",AH346="Ex"),"N/A",  IF(AND(Screening!$J$5="Yes",AJ346="Ex"),"N/A","Inc")))))))))))))))))))</f>
        <v>N/A</v>
      </c>
      <c r="C346" s="43">
        <v>342</v>
      </c>
      <c r="D346" s="44" t="s">
        <v>968</v>
      </c>
      <c r="E346" s="45" t="s">
        <v>4261</v>
      </c>
      <c r="F346" s="46" t="s">
        <v>969</v>
      </c>
      <c r="G346" s="1" t="str">
        <f t="shared" si="10"/>
        <v>N/A</v>
      </c>
      <c r="H346" s="120"/>
      <c r="I346" s="120"/>
      <c r="J346" s="120"/>
      <c r="K346" s="120"/>
      <c r="L346" t="str">
        <f t="shared" si="11"/>
        <v>PAR</v>
      </c>
      <c r="X346" t="s">
        <v>150</v>
      </c>
      <c r="AG346" t="s">
        <v>150</v>
      </c>
      <c r="AJ346" t="s">
        <v>150</v>
      </c>
    </row>
    <row r="347" spans="1:36" ht="57.75" customHeight="1" x14ac:dyDescent="0.25">
      <c r="A347" t="s">
        <v>75</v>
      </c>
      <c r="B347" s="44" t="str">
        <f>IF(E347="reserved","N/A",IF(AND(Screening!$J$10="No",S347="Ex"),"N/A",IF(AND(Screening!$J$11="No",T347="Ex"),"N/A",IF(AND(Screening!$J$12="No",U347="Ex"),"N/A",IF(AND(Screening!$J$13="No",V347="Ex"),"N/A",IF(AND(Screening!$J$14="No",W347="Ex"),"N/A", IF(AND(Screening!$J$15="No",X347="Ex"),"N/A", IF(AND(Screening!$J$16="No",Y347="Ex"),"N/A", IF(AND(Screening!$J$17="No",Z347="Ex"),"N/A", IF(AND(Screening!$J$18="No",AA347="Ex"),"N/A", IF(AND(Screening!$J$19="No",AB347="Ex"),"N/A", IF(AND(Screening!$J$20="No",AC347="Ex"),"N/A", IF(AND(Screening!$J$21="No",AD347="Ex"),"N/A", IF(AND(Screening!$J$23="No",AE347="Ex"),"N/A", IF(AND(Screening!$J$7="No",AF347="Ex"),"N/A", IF(AND(Screening!$J$6="No",AI347="Ex"),"N/A", IF(AND(Screening!$J$6="Yes",AG347="Ex"),"N/A", IF(AND(Screening!$J$25="Yes",AH347="Ex"),"N/A",  IF(AND(Screening!$J$5="Yes",AJ347="Ex"),"N/A","Inc")))))))))))))))))))</f>
        <v>N/A</v>
      </c>
      <c r="C347" s="43">
        <v>343</v>
      </c>
      <c r="D347" s="44" t="s">
        <v>970</v>
      </c>
      <c r="E347" s="47" t="s">
        <v>971</v>
      </c>
      <c r="F347" s="46" t="s">
        <v>972</v>
      </c>
      <c r="G347" s="1" t="str">
        <f t="shared" si="10"/>
        <v>N/A</v>
      </c>
      <c r="H347" s="120"/>
      <c r="I347" s="120"/>
      <c r="J347" s="120"/>
      <c r="K347" s="120"/>
      <c r="L347" t="str">
        <f t="shared" si="11"/>
        <v>PAR</v>
      </c>
      <c r="X347" t="s">
        <v>150</v>
      </c>
      <c r="AG347" t="s">
        <v>150</v>
      </c>
      <c r="AJ347" t="s">
        <v>150</v>
      </c>
    </row>
    <row r="348" spans="1:36" ht="57.75" customHeight="1" x14ac:dyDescent="0.25">
      <c r="B348" s="44" t="str">
        <f>IF(E348="reserved","N/A",IF(AND(Screening!$J$10="No",S348="Ex"),"N/A",IF(AND(Screening!$J$11="No",T348="Ex"),"N/A",IF(AND(Screening!$J$12="No",U348="Ex"),"N/A",IF(AND(Screening!$J$13="No",V348="Ex"),"N/A",IF(AND(Screening!$J$14="No",W348="Ex"),"N/A", IF(AND(Screening!$J$15="No",X348="Ex"),"N/A", IF(AND(Screening!$J$16="No",Y348="Ex"),"N/A", IF(AND(Screening!$J$17="No",Z348="Ex"),"N/A", IF(AND(Screening!$J$18="No",AA348="Ex"),"N/A", IF(AND(Screening!$J$19="No",AB348="Ex"),"N/A", IF(AND(Screening!$J$20="No",AC348="Ex"),"N/A", IF(AND(Screening!$J$21="No",AD348="Ex"),"N/A", IF(AND(Screening!$J$23="No",AE348="Ex"),"N/A", IF(AND(Screening!$J$7="No",AF348="Ex"),"N/A", IF(AND(Screening!$J$6="No",AI348="Ex"),"N/A", IF(AND(Screening!$J$6="Yes",AG348="Ex"),"N/A", IF(AND(Screening!$J$25="Yes",AH348="Ex"),"N/A",  IF(AND(Screening!$J$5="Yes",AJ348="Ex"),"N/A","Inc")))))))))))))))))))</f>
        <v>N/A</v>
      </c>
      <c r="C348" s="43">
        <v>344</v>
      </c>
      <c r="D348" s="44" t="s">
        <v>973</v>
      </c>
      <c r="E348" s="47" t="s">
        <v>974</v>
      </c>
      <c r="F348" s="46"/>
      <c r="G348" s="1" t="str">
        <f t="shared" si="10"/>
        <v>N/A</v>
      </c>
      <c r="H348" s="120"/>
      <c r="I348" s="120"/>
      <c r="J348" s="120"/>
      <c r="K348" s="120"/>
      <c r="L348" t="str">
        <f t="shared" si="11"/>
        <v/>
      </c>
      <c r="X348" t="s">
        <v>150</v>
      </c>
      <c r="AG348" t="s">
        <v>150</v>
      </c>
      <c r="AJ348" t="s">
        <v>150</v>
      </c>
    </row>
    <row r="349" spans="1:36" ht="57.75" customHeight="1" x14ac:dyDescent="0.25">
      <c r="B349" s="44" t="str">
        <f>IF(E349="reserved","N/A",IF(AND(Screening!$J$10="No",S349="Ex"),"N/A",IF(AND(Screening!$J$11="No",T349="Ex"),"N/A",IF(AND(Screening!$J$12="No",U349="Ex"),"N/A",IF(AND(Screening!$J$13="No",V349="Ex"),"N/A",IF(AND(Screening!$J$14="No",W349="Ex"),"N/A", IF(AND(Screening!$J$15="No",X349="Ex"),"N/A", IF(AND(Screening!$J$16="No",Y349="Ex"),"N/A", IF(AND(Screening!$J$17="No",Z349="Ex"),"N/A", IF(AND(Screening!$J$18="No",AA349="Ex"),"N/A", IF(AND(Screening!$J$19="No",AB349="Ex"),"N/A", IF(AND(Screening!$J$20="No",AC349="Ex"),"N/A", IF(AND(Screening!$J$21="No",AD349="Ex"),"N/A", IF(AND(Screening!$J$23="No",AE349="Ex"),"N/A", IF(AND(Screening!$J$7="No",AF349="Ex"),"N/A", IF(AND(Screening!$J$6="No",AI349="Ex"),"N/A", IF(AND(Screening!$J$6="Yes",AG349="Ex"),"N/A", IF(AND(Screening!$J$25="Yes",AH349="Ex"),"N/A",  IF(AND(Screening!$J$5="Yes",AJ349="Ex"),"N/A","Inc")))))))))))))))))))</f>
        <v>N/A</v>
      </c>
      <c r="C349" s="43">
        <v>345</v>
      </c>
      <c r="D349" s="44" t="s">
        <v>975</v>
      </c>
      <c r="E349" s="47" t="s">
        <v>976</v>
      </c>
      <c r="F349" s="46"/>
      <c r="G349" s="1" t="str">
        <f t="shared" si="10"/>
        <v>N/A</v>
      </c>
      <c r="H349" s="120"/>
      <c r="I349" s="120"/>
      <c r="J349" s="120"/>
      <c r="K349" s="120"/>
      <c r="L349" t="str">
        <f t="shared" si="11"/>
        <v/>
      </c>
      <c r="X349" t="s">
        <v>150</v>
      </c>
      <c r="AG349" t="s">
        <v>150</v>
      </c>
      <c r="AJ349" t="s">
        <v>150</v>
      </c>
    </row>
    <row r="350" spans="1:36" ht="57.75" customHeight="1" x14ac:dyDescent="0.25">
      <c r="B350" s="44" t="str">
        <f>IF(E350="reserved","N/A",IF(AND(Screening!$J$10="No",S350="Ex"),"N/A",IF(AND(Screening!$J$11="No",T350="Ex"),"N/A",IF(AND(Screening!$J$12="No",U350="Ex"),"N/A",IF(AND(Screening!$J$13="No",V350="Ex"),"N/A",IF(AND(Screening!$J$14="No",W350="Ex"),"N/A", IF(AND(Screening!$J$15="No",X350="Ex"),"N/A", IF(AND(Screening!$J$16="No",Y350="Ex"),"N/A", IF(AND(Screening!$J$17="No",Z350="Ex"),"N/A", IF(AND(Screening!$J$18="No",AA350="Ex"),"N/A", IF(AND(Screening!$J$19="No",AB350="Ex"),"N/A", IF(AND(Screening!$J$20="No",AC350="Ex"),"N/A", IF(AND(Screening!$J$21="No",AD350="Ex"),"N/A", IF(AND(Screening!$J$23="No",AE350="Ex"),"N/A", IF(AND(Screening!$J$7="No",AF350="Ex"),"N/A", IF(AND(Screening!$J$6="No",AI350="Ex"),"N/A", IF(AND(Screening!$J$6="Yes",AG350="Ex"),"N/A", IF(AND(Screening!$J$25="Yes",AH350="Ex"),"N/A",  IF(AND(Screening!$J$5="Yes",AJ350="Ex"),"N/A","Inc")))))))))))))))))))</f>
        <v>N/A</v>
      </c>
      <c r="C350" s="43">
        <v>346</v>
      </c>
      <c r="D350" s="44" t="s">
        <v>977</v>
      </c>
      <c r="E350" s="47" t="s">
        <v>978</v>
      </c>
      <c r="F350" s="46">
        <v>264.35000000000002</v>
      </c>
      <c r="G350" s="1" t="str">
        <f t="shared" si="10"/>
        <v>N/A</v>
      </c>
      <c r="H350" s="120"/>
      <c r="I350" s="120"/>
      <c r="J350" s="120"/>
      <c r="K350" s="120"/>
      <c r="L350" t="str">
        <f t="shared" si="11"/>
        <v/>
      </c>
      <c r="X350" t="s">
        <v>150</v>
      </c>
      <c r="AG350" t="s">
        <v>150</v>
      </c>
      <c r="AJ350" t="s">
        <v>150</v>
      </c>
    </row>
    <row r="351" spans="1:36" ht="57.75" customHeight="1" x14ac:dyDescent="0.25">
      <c r="B351" s="44" t="str">
        <f>IF(E351="reserved","N/A",IF(AND(Screening!$J$10="No",S351="Ex"),"N/A",IF(AND(Screening!$J$11="No",T351="Ex"),"N/A",IF(AND(Screening!$J$12="No",U351="Ex"),"N/A",IF(AND(Screening!$J$13="No",V351="Ex"),"N/A",IF(AND(Screening!$J$14="No",W351="Ex"),"N/A", IF(AND(Screening!$J$15="No",X351="Ex"),"N/A", IF(AND(Screening!$J$16="No",Y351="Ex"),"N/A", IF(AND(Screening!$J$17="No",Z351="Ex"),"N/A", IF(AND(Screening!$J$18="No",AA351="Ex"),"N/A", IF(AND(Screening!$J$19="No",AB351="Ex"),"N/A", IF(AND(Screening!$J$20="No",AC351="Ex"),"N/A", IF(AND(Screening!$J$21="No",AD351="Ex"),"N/A", IF(AND(Screening!$J$23="No",AE351="Ex"),"N/A", IF(AND(Screening!$J$7="No",AF351="Ex"),"N/A", IF(AND(Screening!$J$6="No",AI351="Ex"),"N/A", IF(AND(Screening!$J$6="Yes",AG351="Ex"),"N/A", IF(AND(Screening!$J$25="Yes",AH351="Ex"),"N/A",  IF(AND(Screening!$J$5="Yes",AJ351="Ex"),"N/A","Inc")))))))))))))))))))</f>
        <v>N/A</v>
      </c>
      <c r="C351" s="43">
        <v>347</v>
      </c>
      <c r="D351" s="44" t="s">
        <v>979</v>
      </c>
      <c r="E351" s="47" t="s">
        <v>980</v>
      </c>
      <c r="F351" s="46">
        <v>264.17099999999999</v>
      </c>
      <c r="G351" s="1" t="str">
        <f t="shared" si="10"/>
        <v>N/A</v>
      </c>
      <c r="H351" s="120"/>
      <c r="I351" s="120"/>
      <c r="J351" s="120"/>
      <c r="K351" s="120"/>
      <c r="L351" t="str">
        <f t="shared" si="11"/>
        <v/>
      </c>
      <c r="X351" t="s">
        <v>150</v>
      </c>
      <c r="AG351" t="s">
        <v>150</v>
      </c>
      <c r="AJ351" t="s">
        <v>150</v>
      </c>
    </row>
    <row r="352" spans="1:36" ht="57.75" customHeight="1" x14ac:dyDescent="0.25">
      <c r="B352" s="44" t="str">
        <f>IF(E352="reserved","N/A",IF(AND(Screening!$J$10="No",S352="Ex"),"N/A",IF(AND(Screening!$J$11="No",T352="Ex"),"N/A",IF(AND(Screening!$J$12="No",U352="Ex"),"N/A",IF(AND(Screening!$J$13="No",V352="Ex"),"N/A",IF(AND(Screening!$J$14="No",W352="Ex"),"N/A", IF(AND(Screening!$J$15="No",X352="Ex"),"N/A", IF(AND(Screening!$J$16="No",Y352="Ex"),"N/A", IF(AND(Screening!$J$17="No",Z352="Ex"),"N/A", IF(AND(Screening!$J$18="No",AA352="Ex"),"N/A", IF(AND(Screening!$J$19="No",AB352="Ex"),"N/A", IF(AND(Screening!$J$20="No",AC352="Ex"),"N/A", IF(AND(Screening!$J$21="No",AD352="Ex"),"N/A", IF(AND(Screening!$J$23="No",AE352="Ex"),"N/A", IF(AND(Screening!$J$7="No",AF352="Ex"),"N/A", IF(AND(Screening!$J$6="No",AI352="Ex"),"N/A", IF(AND(Screening!$J$6="Yes",AG352="Ex"),"N/A", IF(AND(Screening!$J$25="Yes",AH352="Ex"),"N/A",  IF(AND(Screening!$J$5="Yes",AJ352="Ex"),"N/A","Inc")))))))))))))))))))</f>
        <v>N/A</v>
      </c>
      <c r="C352" s="43">
        <v>348</v>
      </c>
      <c r="D352" s="44" t="s">
        <v>981</v>
      </c>
      <c r="E352" s="47" t="s">
        <v>982</v>
      </c>
      <c r="F352" s="46">
        <v>264.17200000000003</v>
      </c>
      <c r="G352" s="1" t="str">
        <f t="shared" si="10"/>
        <v>N/A</v>
      </c>
      <c r="H352" s="120"/>
      <c r="I352" s="120"/>
      <c r="J352" s="120"/>
      <c r="K352" s="120"/>
      <c r="L352" t="str">
        <f t="shared" si="11"/>
        <v/>
      </c>
      <c r="X352" t="s">
        <v>150</v>
      </c>
      <c r="AG352" t="s">
        <v>150</v>
      </c>
      <c r="AJ352" t="s">
        <v>150</v>
      </c>
    </row>
    <row r="353" spans="1:36" ht="57.75" customHeight="1" x14ac:dyDescent="0.25">
      <c r="B353" s="44" t="str">
        <f>IF(E353="reserved","N/A",IF(AND(Screening!$J$10="No",S353="Ex"),"N/A",IF(AND(Screening!$J$11="No",T353="Ex"),"N/A",IF(AND(Screening!$J$12="No",U353="Ex"),"N/A",IF(AND(Screening!$J$13="No",V353="Ex"),"N/A",IF(AND(Screening!$J$14="No",W353="Ex"),"N/A", IF(AND(Screening!$J$15="No",X353="Ex"),"N/A", IF(AND(Screening!$J$16="No",Y353="Ex"),"N/A", IF(AND(Screening!$J$17="No",Z353="Ex"),"N/A", IF(AND(Screening!$J$18="No",AA353="Ex"),"N/A", IF(AND(Screening!$J$19="No",AB353="Ex"),"N/A", IF(AND(Screening!$J$20="No",AC353="Ex"),"N/A", IF(AND(Screening!$J$21="No",AD353="Ex"),"N/A", IF(AND(Screening!$J$23="No",AE353="Ex"),"N/A", IF(AND(Screening!$J$7="No",AF353="Ex"),"N/A", IF(AND(Screening!$J$6="No",AI353="Ex"),"N/A", IF(AND(Screening!$J$6="Yes",AG353="Ex"),"N/A", IF(AND(Screening!$J$25="Yes",AH353="Ex"),"N/A",  IF(AND(Screening!$J$5="Yes",AJ353="Ex"),"N/A","Inc")))))))))))))))))))</f>
        <v>N/A</v>
      </c>
      <c r="C353" s="43">
        <v>349</v>
      </c>
      <c r="D353" s="44" t="s">
        <v>983</v>
      </c>
      <c r="E353" s="47" t="s">
        <v>984</v>
      </c>
      <c r="F353" s="46">
        <v>264.173</v>
      </c>
      <c r="G353" s="1" t="str">
        <f t="shared" si="10"/>
        <v>N/A</v>
      </c>
      <c r="H353" s="120"/>
      <c r="I353" s="120"/>
      <c r="J353" s="120"/>
      <c r="K353" s="120"/>
      <c r="L353" t="str">
        <f t="shared" si="11"/>
        <v/>
      </c>
      <c r="X353" t="s">
        <v>150</v>
      </c>
      <c r="AG353" t="s">
        <v>150</v>
      </c>
      <c r="AJ353" t="s">
        <v>150</v>
      </c>
    </row>
    <row r="354" spans="1:36" ht="57.75" customHeight="1" x14ac:dyDescent="0.25">
      <c r="B354" s="44" t="str">
        <f>IF(E354="reserved","N/A",IF(AND(Screening!$J$10="No",S354="Ex"),"N/A",IF(AND(Screening!$J$11="No",T354="Ex"),"N/A",IF(AND(Screening!$J$12="No",U354="Ex"),"N/A",IF(AND(Screening!$J$13="No",V354="Ex"),"N/A",IF(AND(Screening!$J$14="No",W354="Ex"),"N/A", IF(AND(Screening!$J$15="No",X354="Ex"),"N/A", IF(AND(Screening!$J$16="No",Y354="Ex"),"N/A", IF(AND(Screening!$J$17="No",Z354="Ex"),"N/A", IF(AND(Screening!$J$18="No",AA354="Ex"),"N/A", IF(AND(Screening!$J$19="No",AB354="Ex"),"N/A", IF(AND(Screening!$J$20="No",AC354="Ex"),"N/A", IF(AND(Screening!$J$21="No",AD354="Ex"),"N/A", IF(AND(Screening!$J$23="No",AE354="Ex"),"N/A", IF(AND(Screening!$J$7="No",AF354="Ex"),"N/A", IF(AND(Screening!$J$6="No",AI354="Ex"),"N/A", IF(AND(Screening!$J$6="Yes",AG354="Ex"),"N/A", IF(AND(Screening!$J$25="Yes",AH354="Ex"),"N/A",  IF(AND(Screening!$J$5="Yes",AJ354="Ex"),"N/A","Inc")))))))))))))))))))</f>
        <v>N/A</v>
      </c>
      <c r="C354" s="43">
        <v>350</v>
      </c>
      <c r="D354" s="44" t="s">
        <v>985</v>
      </c>
      <c r="E354" s="47" t="s">
        <v>986</v>
      </c>
      <c r="F354" s="46"/>
      <c r="G354" s="1" t="str">
        <f t="shared" si="10"/>
        <v>N/A</v>
      </c>
      <c r="H354" s="120"/>
      <c r="I354" s="120"/>
      <c r="J354" s="120"/>
      <c r="K354" s="120"/>
      <c r="L354" t="str">
        <f t="shared" si="11"/>
        <v/>
      </c>
      <c r="X354" t="s">
        <v>150</v>
      </c>
      <c r="AG354" t="s">
        <v>150</v>
      </c>
      <c r="AJ354" t="s">
        <v>150</v>
      </c>
    </row>
    <row r="355" spans="1:36" ht="57.75" customHeight="1" x14ac:dyDescent="0.25">
      <c r="A355" t="s">
        <v>75</v>
      </c>
      <c r="B355" s="44" t="str">
        <f>IF(E355="reserved","N/A",IF(AND(Screening!$J$10="No",S355="Ex"),"N/A",IF(AND(Screening!$J$11="No",T355="Ex"),"N/A",IF(AND(Screening!$J$12="No",U355="Ex"),"N/A",IF(AND(Screening!$J$13="No",V355="Ex"),"N/A",IF(AND(Screening!$J$14="No",W355="Ex"),"N/A", IF(AND(Screening!$J$15="No",X355="Ex"),"N/A", IF(AND(Screening!$J$16="No",Y355="Ex"),"N/A", IF(AND(Screening!$J$17="No",Z355="Ex"),"N/A", IF(AND(Screening!$J$18="No",AA355="Ex"),"N/A", IF(AND(Screening!$J$19="No",AB355="Ex"),"N/A", IF(AND(Screening!$J$20="No",AC355="Ex"),"N/A", IF(AND(Screening!$J$21="No",AD355="Ex"),"N/A", IF(AND(Screening!$J$23="No",AE355="Ex"),"N/A", IF(AND(Screening!$J$7="No",AF355="Ex"),"N/A", IF(AND(Screening!$J$6="No",AI355="Ex"),"N/A", IF(AND(Screening!$J$6="Yes",AG355="Ex"),"N/A", IF(AND(Screening!$J$25="Yes",AH355="Ex"),"N/A",  IF(AND(Screening!$J$5="Yes",AJ355="Ex"),"N/A","Inc")))))))))))))))))))</f>
        <v>N/A</v>
      </c>
      <c r="C355" s="43">
        <v>351</v>
      </c>
      <c r="D355" s="44" t="s">
        <v>987</v>
      </c>
      <c r="E355" s="47" t="s">
        <v>988</v>
      </c>
      <c r="F355" s="46">
        <v>270.14999999999998</v>
      </c>
      <c r="G355" s="1" t="str">
        <f t="shared" si="10"/>
        <v>N/A</v>
      </c>
      <c r="H355" s="120"/>
      <c r="I355" s="120"/>
      <c r="J355" s="120"/>
      <c r="K355" s="120"/>
      <c r="L355" t="str">
        <f t="shared" si="11"/>
        <v>PAR</v>
      </c>
      <c r="X355" t="s">
        <v>150</v>
      </c>
      <c r="AG355" t="s">
        <v>150</v>
      </c>
      <c r="AJ355" t="s">
        <v>150</v>
      </c>
    </row>
    <row r="356" spans="1:36" ht="57.75" customHeight="1" x14ac:dyDescent="0.25">
      <c r="B356" s="44" t="str">
        <f>IF(E356="reserved","N/A",IF(AND(Screening!$J$10="No",S356="Ex"),"N/A",IF(AND(Screening!$J$11="No",T356="Ex"),"N/A",IF(AND(Screening!$J$12="No",U356="Ex"),"N/A",IF(AND(Screening!$J$13="No",V356="Ex"),"N/A",IF(AND(Screening!$J$14="No",W356="Ex"),"N/A", IF(AND(Screening!$J$15="No",X356="Ex"),"N/A", IF(AND(Screening!$J$16="No",Y356="Ex"),"N/A", IF(AND(Screening!$J$17="No",Z356="Ex"),"N/A", IF(AND(Screening!$J$18="No",AA356="Ex"),"N/A", IF(AND(Screening!$J$19="No",AB356="Ex"),"N/A", IF(AND(Screening!$J$20="No",AC356="Ex"),"N/A", IF(AND(Screening!$J$21="No",AD356="Ex"),"N/A", IF(AND(Screening!$J$23="No",AE356="Ex"),"N/A", IF(AND(Screening!$J$7="No",AF356="Ex"),"N/A", IF(AND(Screening!$J$6="No",AI356="Ex"),"N/A", IF(AND(Screening!$J$6="Yes",AG356="Ex"),"N/A", IF(AND(Screening!$J$25="Yes",AH356="Ex"),"N/A",  IF(AND(Screening!$J$5="Yes",AJ356="Ex"),"N/A","Inc")))))))))))))))))))</f>
        <v>N/A</v>
      </c>
      <c r="C356" s="43">
        <v>352</v>
      </c>
      <c r="D356" s="44" t="s">
        <v>989</v>
      </c>
      <c r="E356" s="47" t="s">
        <v>990</v>
      </c>
      <c r="F356" s="46" t="s">
        <v>991</v>
      </c>
      <c r="G356" s="1" t="str">
        <f t="shared" si="10"/>
        <v>N/A</v>
      </c>
      <c r="H356" s="120"/>
      <c r="I356" s="120"/>
      <c r="J356" s="120"/>
      <c r="K356" s="120"/>
      <c r="L356" t="str">
        <f t="shared" si="11"/>
        <v/>
      </c>
      <c r="X356" t="s">
        <v>150</v>
      </c>
      <c r="AG356" t="s">
        <v>150</v>
      </c>
      <c r="AJ356" t="s">
        <v>150</v>
      </c>
    </row>
    <row r="357" spans="1:36" ht="57.75" customHeight="1" x14ac:dyDescent="0.25">
      <c r="B357" s="44" t="str">
        <f>IF(E357="reserved","N/A",IF(AND(Screening!$J$10="No",S357="Ex"),"N/A",IF(AND(Screening!$J$11="No",T357="Ex"),"N/A",IF(AND(Screening!$J$12="No",U357="Ex"),"N/A",IF(AND(Screening!$J$13="No",V357="Ex"),"N/A",IF(AND(Screening!$J$14="No",W357="Ex"),"N/A", IF(AND(Screening!$J$15="No",X357="Ex"),"N/A", IF(AND(Screening!$J$16="No",Y357="Ex"),"N/A", IF(AND(Screening!$J$17="No",Z357="Ex"),"N/A", IF(AND(Screening!$J$18="No",AA357="Ex"),"N/A", IF(AND(Screening!$J$19="No",AB357="Ex"),"N/A", IF(AND(Screening!$J$20="No",AC357="Ex"),"N/A", IF(AND(Screening!$J$21="No",AD357="Ex"),"N/A", IF(AND(Screening!$J$23="No",AE357="Ex"),"N/A", IF(AND(Screening!$J$7="No",AF357="Ex"),"N/A", IF(AND(Screening!$J$6="No",AI357="Ex"),"N/A", IF(AND(Screening!$J$6="Yes",AG357="Ex"),"N/A", IF(AND(Screening!$J$25="Yes",AH357="Ex"),"N/A",  IF(AND(Screening!$J$5="Yes",AJ357="Ex"),"N/A","Inc")))))))))))))))))))</f>
        <v>N/A</v>
      </c>
      <c r="C357" s="43">
        <v>353</v>
      </c>
      <c r="D357" s="44" t="s">
        <v>992</v>
      </c>
      <c r="E357" s="47" t="s">
        <v>993</v>
      </c>
      <c r="F357" s="46" t="s">
        <v>994</v>
      </c>
      <c r="G357" s="1" t="str">
        <f t="shared" si="10"/>
        <v>N/A</v>
      </c>
      <c r="H357" s="120"/>
      <c r="I357" s="120"/>
      <c r="J357" s="120"/>
      <c r="K357" s="120"/>
      <c r="L357" t="str">
        <f t="shared" si="11"/>
        <v/>
      </c>
      <c r="X357" t="s">
        <v>150</v>
      </c>
      <c r="AG357" t="s">
        <v>150</v>
      </c>
      <c r="AJ357" t="s">
        <v>150</v>
      </c>
    </row>
    <row r="358" spans="1:36" ht="57.75" customHeight="1" x14ac:dyDescent="0.25">
      <c r="B358" s="44" t="str">
        <f>IF(E358="reserved","N/A",IF(AND(Screening!$J$10="No",S358="Ex"),"N/A",IF(AND(Screening!$J$11="No",T358="Ex"),"N/A",IF(AND(Screening!$J$12="No",U358="Ex"),"N/A",IF(AND(Screening!$J$13="No",V358="Ex"),"N/A",IF(AND(Screening!$J$14="No",W358="Ex"),"N/A", IF(AND(Screening!$J$15="No",X358="Ex"),"N/A", IF(AND(Screening!$J$16="No",Y358="Ex"),"N/A", IF(AND(Screening!$J$17="No",Z358="Ex"),"N/A", IF(AND(Screening!$J$18="No",AA358="Ex"),"N/A", IF(AND(Screening!$J$19="No",AB358="Ex"),"N/A", IF(AND(Screening!$J$20="No",AC358="Ex"),"N/A", IF(AND(Screening!$J$21="No",AD358="Ex"),"N/A", IF(AND(Screening!$J$23="No",AE358="Ex"),"N/A", IF(AND(Screening!$J$7="No",AF358="Ex"),"N/A", IF(AND(Screening!$J$6="No",AI358="Ex"),"N/A", IF(AND(Screening!$J$6="Yes",AG358="Ex"),"N/A", IF(AND(Screening!$J$25="Yes",AH358="Ex"),"N/A",  IF(AND(Screening!$J$5="Yes",AJ358="Ex"),"N/A","Inc")))))))))))))))))))</f>
        <v>N/A</v>
      </c>
      <c r="C358" s="43">
        <v>354</v>
      </c>
      <c r="D358" s="44" t="s">
        <v>995</v>
      </c>
      <c r="E358" s="47" t="s">
        <v>996</v>
      </c>
      <c r="F358" s="46" t="s">
        <v>997</v>
      </c>
      <c r="G358" s="1" t="str">
        <f t="shared" si="10"/>
        <v>N/A</v>
      </c>
      <c r="H358" s="120"/>
      <c r="I358" s="120"/>
      <c r="J358" s="120"/>
      <c r="K358" s="120"/>
      <c r="L358" t="str">
        <f t="shared" si="11"/>
        <v/>
      </c>
      <c r="X358" t="s">
        <v>150</v>
      </c>
      <c r="AG358" t="s">
        <v>150</v>
      </c>
      <c r="AJ358" t="s">
        <v>150</v>
      </c>
    </row>
    <row r="359" spans="1:36" ht="57.75" customHeight="1" x14ac:dyDescent="0.25">
      <c r="B359" s="44" t="str">
        <f>IF(E359="reserved","N/A",IF(AND(Screening!$J$10="No",S359="Ex"),"N/A",IF(AND(Screening!$J$11="No",T359="Ex"),"N/A",IF(AND(Screening!$J$12="No",U359="Ex"),"N/A",IF(AND(Screening!$J$13="No",V359="Ex"),"N/A",IF(AND(Screening!$J$14="No",W359="Ex"),"N/A", IF(AND(Screening!$J$15="No",X359="Ex"),"N/A", IF(AND(Screening!$J$16="No",Y359="Ex"),"N/A", IF(AND(Screening!$J$17="No",Z359="Ex"),"N/A", IF(AND(Screening!$J$18="No",AA359="Ex"),"N/A", IF(AND(Screening!$J$19="No",AB359="Ex"),"N/A", IF(AND(Screening!$J$20="No",AC359="Ex"),"N/A", IF(AND(Screening!$J$21="No",AD359="Ex"),"N/A", IF(AND(Screening!$J$23="No",AE359="Ex"),"N/A", IF(AND(Screening!$J$7="No",AF359="Ex"),"N/A", IF(AND(Screening!$J$6="No",AI359="Ex"),"N/A", IF(AND(Screening!$J$6="Yes",AG359="Ex"),"N/A", IF(AND(Screening!$J$25="Yes",AH359="Ex"),"N/A",  IF(AND(Screening!$J$5="Yes",AJ359="Ex"),"N/A","Inc")))))))))))))))))))</f>
        <v>N/A</v>
      </c>
      <c r="C359" s="43">
        <v>355</v>
      </c>
      <c r="D359" s="44" t="s">
        <v>998</v>
      </c>
      <c r="E359" s="47" t="s">
        <v>999</v>
      </c>
      <c r="F359" s="46" t="s">
        <v>1000</v>
      </c>
      <c r="G359" s="1" t="str">
        <f t="shared" si="10"/>
        <v>N/A</v>
      </c>
      <c r="H359" s="120"/>
      <c r="I359" s="120"/>
      <c r="J359" s="120"/>
      <c r="K359" s="120"/>
      <c r="L359" t="str">
        <f t="shared" si="11"/>
        <v/>
      </c>
      <c r="X359" t="s">
        <v>150</v>
      </c>
      <c r="AG359" t="s">
        <v>150</v>
      </c>
      <c r="AJ359" t="s">
        <v>150</v>
      </c>
    </row>
    <row r="360" spans="1:36" ht="57.75" customHeight="1" x14ac:dyDescent="0.25">
      <c r="B360" s="44" t="str">
        <f>IF(E360="reserved","N/A",IF(AND(Screening!$J$10="No",S360="Ex"),"N/A",IF(AND(Screening!$J$11="No",T360="Ex"),"N/A",IF(AND(Screening!$J$12="No",U360="Ex"),"N/A",IF(AND(Screening!$J$13="No",V360="Ex"),"N/A",IF(AND(Screening!$J$14="No",W360="Ex"),"N/A", IF(AND(Screening!$J$15="No",X360="Ex"),"N/A", IF(AND(Screening!$J$16="No",Y360="Ex"),"N/A", IF(AND(Screening!$J$17="No",Z360="Ex"),"N/A", IF(AND(Screening!$J$18="No",AA360="Ex"),"N/A", IF(AND(Screening!$J$19="No",AB360="Ex"),"N/A", IF(AND(Screening!$J$20="No",AC360="Ex"),"N/A", IF(AND(Screening!$J$21="No",AD360="Ex"),"N/A", IF(AND(Screening!$J$23="No",AE360="Ex"),"N/A", IF(AND(Screening!$J$7="No",AF360="Ex"),"N/A", IF(AND(Screening!$J$6="No",AI360="Ex"),"N/A", IF(AND(Screening!$J$6="Yes",AG360="Ex"),"N/A", IF(AND(Screening!$J$25="Yes",AH360="Ex"),"N/A",  IF(AND(Screening!$J$5="Yes",AJ360="Ex"),"N/A","Inc")))))))))))))))))))</f>
        <v>N/A</v>
      </c>
      <c r="C360" s="43">
        <v>356</v>
      </c>
      <c r="D360" s="44" t="s">
        <v>1001</v>
      </c>
      <c r="E360" s="47" t="s">
        <v>1002</v>
      </c>
      <c r="F360" s="46" t="s">
        <v>1003</v>
      </c>
      <c r="G360" s="1" t="str">
        <f t="shared" si="10"/>
        <v>N/A</v>
      </c>
      <c r="H360" s="120"/>
      <c r="I360" s="120"/>
      <c r="J360" s="120"/>
      <c r="K360" s="120"/>
      <c r="L360" t="str">
        <f t="shared" si="11"/>
        <v/>
      </c>
      <c r="X360" t="s">
        <v>150</v>
      </c>
      <c r="AG360" t="s">
        <v>150</v>
      </c>
      <c r="AJ360" t="s">
        <v>150</v>
      </c>
    </row>
    <row r="361" spans="1:36" ht="57.75" customHeight="1" x14ac:dyDescent="0.25">
      <c r="B361" s="44" t="str">
        <f>IF(E361="reserved","N/A",IF(AND(Screening!$J$10="No",S361="Ex"),"N/A",IF(AND(Screening!$J$11="No",T361="Ex"),"N/A",IF(AND(Screening!$J$12="No",U361="Ex"),"N/A",IF(AND(Screening!$J$13="No",V361="Ex"),"N/A",IF(AND(Screening!$J$14="No",W361="Ex"),"N/A", IF(AND(Screening!$J$15="No",X361="Ex"),"N/A", IF(AND(Screening!$J$16="No",Y361="Ex"),"N/A", IF(AND(Screening!$J$17="No",Z361="Ex"),"N/A", IF(AND(Screening!$J$18="No",AA361="Ex"),"N/A", IF(AND(Screening!$J$19="No",AB361="Ex"),"N/A", IF(AND(Screening!$J$20="No",AC361="Ex"),"N/A", IF(AND(Screening!$J$21="No",AD361="Ex"),"N/A", IF(AND(Screening!$J$23="No",AE361="Ex"),"N/A", IF(AND(Screening!$J$7="No",AF361="Ex"),"N/A", IF(AND(Screening!$J$6="No",AI361="Ex"),"N/A", IF(AND(Screening!$J$6="Yes",AG361="Ex"),"N/A", IF(AND(Screening!$J$25="Yes",AH361="Ex"),"N/A",  IF(AND(Screening!$J$5="Yes",AJ361="Ex"),"N/A","Inc")))))))))))))))))))</f>
        <v>N/A</v>
      </c>
      <c r="C361" s="43">
        <v>357</v>
      </c>
      <c r="D361" s="44" t="s">
        <v>1004</v>
      </c>
      <c r="E361" s="47" t="s">
        <v>1005</v>
      </c>
      <c r="F361" s="46" t="s">
        <v>1006</v>
      </c>
      <c r="G361" s="1" t="str">
        <f t="shared" si="10"/>
        <v>N/A</v>
      </c>
      <c r="H361" s="120"/>
      <c r="I361" s="120"/>
      <c r="J361" s="120"/>
      <c r="K361" s="120"/>
      <c r="L361" t="str">
        <f t="shared" si="11"/>
        <v/>
      </c>
      <c r="X361" t="s">
        <v>150</v>
      </c>
      <c r="AG361" t="s">
        <v>150</v>
      </c>
      <c r="AJ361" t="s">
        <v>150</v>
      </c>
    </row>
    <row r="362" spans="1:36" ht="57.75" customHeight="1" x14ac:dyDescent="0.25">
      <c r="B362" s="44" t="str">
        <f>IF(E362="reserved","N/A",IF(AND(Screening!$J$10="No",S362="Ex"),"N/A",IF(AND(Screening!$J$11="No",T362="Ex"),"N/A",IF(AND(Screening!$J$12="No",U362="Ex"),"N/A",IF(AND(Screening!$J$13="No",V362="Ex"),"N/A",IF(AND(Screening!$J$14="No",W362="Ex"),"N/A", IF(AND(Screening!$J$15="No",X362="Ex"),"N/A", IF(AND(Screening!$J$16="No",Y362="Ex"),"N/A", IF(AND(Screening!$J$17="No",Z362="Ex"),"N/A", IF(AND(Screening!$J$18="No",AA362="Ex"),"N/A", IF(AND(Screening!$J$19="No",AB362="Ex"),"N/A", IF(AND(Screening!$J$20="No",AC362="Ex"),"N/A", IF(AND(Screening!$J$21="No",AD362="Ex"),"N/A", IF(AND(Screening!$J$23="No",AE362="Ex"),"N/A", IF(AND(Screening!$J$7="No",AF362="Ex"),"N/A", IF(AND(Screening!$J$6="No",AI362="Ex"),"N/A", IF(AND(Screening!$J$6="Yes",AG362="Ex"),"N/A", IF(AND(Screening!$J$25="Yes",AH362="Ex"),"N/A",  IF(AND(Screening!$J$5="Yes",AJ362="Ex"),"N/A","Inc")))))))))))))))))))</f>
        <v>N/A</v>
      </c>
      <c r="C362" s="43">
        <v>358</v>
      </c>
      <c r="D362" s="44" t="s">
        <v>1007</v>
      </c>
      <c r="E362" s="47" t="s">
        <v>1008</v>
      </c>
      <c r="F362" s="46" t="s">
        <v>1009</v>
      </c>
      <c r="G362" s="1" t="str">
        <f t="shared" si="10"/>
        <v>N/A</v>
      </c>
      <c r="H362" s="120"/>
      <c r="I362" s="120"/>
      <c r="J362" s="120"/>
      <c r="K362" s="120"/>
      <c r="L362" t="str">
        <f t="shared" si="11"/>
        <v/>
      </c>
      <c r="X362" t="s">
        <v>150</v>
      </c>
      <c r="AG362" t="s">
        <v>150</v>
      </c>
      <c r="AJ362" t="s">
        <v>150</v>
      </c>
    </row>
    <row r="363" spans="1:36" ht="57.75" customHeight="1" x14ac:dyDescent="0.25">
      <c r="B363" s="44" t="str">
        <f>IF(E363="reserved","N/A",IF(AND(Screening!$J$10="No",S363="Ex"),"N/A",IF(AND(Screening!$J$11="No",T363="Ex"),"N/A",IF(AND(Screening!$J$12="No",U363="Ex"),"N/A",IF(AND(Screening!$J$13="No",V363="Ex"),"N/A",IF(AND(Screening!$J$14="No",W363="Ex"),"N/A", IF(AND(Screening!$J$15="No",X363="Ex"),"N/A", IF(AND(Screening!$J$16="No",Y363="Ex"),"N/A", IF(AND(Screening!$J$17="No",Z363="Ex"),"N/A", IF(AND(Screening!$J$18="No",AA363="Ex"),"N/A", IF(AND(Screening!$J$19="No",AB363="Ex"),"N/A", IF(AND(Screening!$J$20="No",AC363="Ex"),"N/A", IF(AND(Screening!$J$21="No",AD363="Ex"),"N/A", IF(AND(Screening!$J$23="No",AE363="Ex"),"N/A", IF(AND(Screening!$J$7="No",AF363="Ex"),"N/A", IF(AND(Screening!$J$6="No",AI363="Ex"),"N/A", IF(AND(Screening!$J$6="Yes",AG363="Ex"),"N/A", IF(AND(Screening!$J$25="Yes",AH363="Ex"),"N/A",  IF(AND(Screening!$J$5="Yes",AJ363="Ex"),"N/A","Inc")))))))))))))))))))</f>
        <v>N/A</v>
      </c>
      <c r="C363" s="43">
        <v>359</v>
      </c>
      <c r="D363" s="44" t="s">
        <v>1010</v>
      </c>
      <c r="E363" s="47" t="s">
        <v>1011</v>
      </c>
      <c r="F363" t="s">
        <v>1009</v>
      </c>
      <c r="G363" s="1" t="str">
        <f t="shared" si="10"/>
        <v>N/A</v>
      </c>
      <c r="H363" s="120"/>
      <c r="I363" s="120"/>
      <c r="J363" s="120"/>
      <c r="K363" s="120"/>
      <c r="L363" t="str">
        <f t="shared" si="11"/>
        <v/>
      </c>
      <c r="X363" t="s">
        <v>150</v>
      </c>
      <c r="AG363" t="s">
        <v>150</v>
      </c>
      <c r="AJ363" t="s">
        <v>150</v>
      </c>
    </row>
    <row r="364" spans="1:36" ht="57.75" customHeight="1" x14ac:dyDescent="0.25">
      <c r="B364" s="44" t="str">
        <f>IF(E364="reserved","N/A",IF(AND(Screening!$J$10="No",S364="Ex"),"N/A",IF(AND(Screening!$J$11="No",T364="Ex"),"N/A",IF(AND(Screening!$J$12="No",U364="Ex"),"N/A",IF(AND(Screening!$J$13="No",V364="Ex"),"N/A",IF(AND(Screening!$J$14="No",W364="Ex"),"N/A", IF(AND(Screening!$J$15="No",X364="Ex"),"N/A", IF(AND(Screening!$J$16="No",Y364="Ex"),"N/A", IF(AND(Screening!$J$17="No",Z364="Ex"),"N/A", IF(AND(Screening!$J$18="No",AA364="Ex"),"N/A", IF(AND(Screening!$J$19="No",AB364="Ex"),"N/A", IF(AND(Screening!$J$20="No",AC364="Ex"),"N/A", IF(AND(Screening!$J$21="No",AD364="Ex"),"N/A", IF(AND(Screening!$J$23="No",AE364="Ex"),"N/A", IF(AND(Screening!$J$7="No",AF364="Ex"),"N/A", IF(AND(Screening!$J$6="No",AI364="Ex"),"N/A", IF(AND(Screening!$J$6="Yes",AG364="Ex"),"N/A", IF(AND(Screening!$J$25="Yes",AH364="Ex"),"N/A",  IF(AND(Screening!$J$5="Yes",AJ364="Ex"),"N/A","Inc")))))))))))))))))))</f>
        <v>N/A</v>
      </c>
      <c r="C364" s="43">
        <v>360</v>
      </c>
      <c r="D364" s="44" t="s">
        <v>1012</v>
      </c>
      <c r="E364" s="47" t="s">
        <v>1013</v>
      </c>
      <c r="F364" s="46" t="s">
        <v>1014</v>
      </c>
      <c r="G364" s="1" t="str">
        <f t="shared" si="10"/>
        <v>N/A</v>
      </c>
      <c r="H364" s="120"/>
      <c r="I364" s="120"/>
      <c r="J364" s="120"/>
      <c r="K364" s="120"/>
      <c r="L364" t="str">
        <f t="shared" si="11"/>
        <v/>
      </c>
      <c r="X364" t="s">
        <v>150</v>
      </c>
      <c r="AG364" t="s">
        <v>150</v>
      </c>
      <c r="AJ364" t="s">
        <v>150</v>
      </c>
    </row>
    <row r="365" spans="1:36" ht="57.75" customHeight="1" x14ac:dyDescent="0.25">
      <c r="B365" s="44" t="str">
        <f>IF(E365="reserved","N/A",IF(AND(Screening!$J$10="No",S365="Ex"),"N/A",IF(AND(Screening!$J$11="No",T365="Ex"),"N/A",IF(AND(Screening!$J$12="No",U365="Ex"),"N/A",IF(AND(Screening!$J$13="No",V365="Ex"),"N/A",IF(AND(Screening!$J$14="No",W365="Ex"),"N/A", IF(AND(Screening!$J$15="No",X365="Ex"),"N/A", IF(AND(Screening!$J$16="No",Y365="Ex"),"N/A", IF(AND(Screening!$J$17="No",Z365="Ex"),"N/A", IF(AND(Screening!$J$18="No",AA365="Ex"),"N/A", IF(AND(Screening!$J$19="No",AB365="Ex"),"N/A", IF(AND(Screening!$J$20="No",AC365="Ex"),"N/A", IF(AND(Screening!$J$21="No",AD365="Ex"),"N/A", IF(AND(Screening!$J$23="No",AE365="Ex"),"N/A", IF(AND(Screening!$J$7="No",AF365="Ex"),"N/A", IF(AND(Screening!$J$6="No",AI365="Ex"),"N/A", IF(AND(Screening!$J$6="Yes",AG365="Ex"),"N/A", IF(AND(Screening!$J$25="Yes",AH365="Ex"),"N/A",  IF(AND(Screening!$J$5="Yes",AJ365="Ex"),"N/A","Inc")))))))))))))))))))</f>
        <v>N/A</v>
      </c>
      <c r="C365" s="43">
        <v>361</v>
      </c>
      <c r="D365" s="44" t="s">
        <v>1015</v>
      </c>
      <c r="E365" s="47" t="s">
        <v>1016</v>
      </c>
      <c r="F365" s="46" t="s">
        <v>1017</v>
      </c>
      <c r="G365" s="1" t="str">
        <f t="shared" si="10"/>
        <v>N/A</v>
      </c>
      <c r="H365" s="120"/>
      <c r="I365" s="120"/>
      <c r="J365" s="120"/>
      <c r="K365" s="120"/>
      <c r="L365" t="str">
        <f t="shared" si="11"/>
        <v/>
      </c>
      <c r="X365" t="s">
        <v>150</v>
      </c>
      <c r="AG365" t="s">
        <v>150</v>
      </c>
      <c r="AJ365" t="s">
        <v>150</v>
      </c>
    </row>
    <row r="366" spans="1:36" ht="57.75" customHeight="1" x14ac:dyDescent="0.25">
      <c r="B366" s="44" t="str">
        <f>IF(E366="reserved","N/A",IF(AND(Screening!$J$10="No",S366="Ex"),"N/A",IF(AND(Screening!$J$11="No",T366="Ex"),"N/A",IF(AND(Screening!$J$12="No",U366="Ex"),"N/A",IF(AND(Screening!$J$13="No",V366="Ex"),"N/A",IF(AND(Screening!$J$14="No",W366="Ex"),"N/A", IF(AND(Screening!$J$15="No",X366="Ex"),"N/A", IF(AND(Screening!$J$16="No",Y366="Ex"),"N/A", IF(AND(Screening!$J$17="No",Z366="Ex"),"N/A", IF(AND(Screening!$J$18="No",AA366="Ex"),"N/A", IF(AND(Screening!$J$19="No",AB366="Ex"),"N/A", IF(AND(Screening!$J$20="No",AC366="Ex"),"N/A", IF(AND(Screening!$J$21="No",AD366="Ex"),"N/A", IF(AND(Screening!$J$23="No",AE366="Ex"),"N/A", IF(AND(Screening!$J$7="No",AF366="Ex"),"N/A", IF(AND(Screening!$J$6="No",AI366="Ex"),"N/A", IF(AND(Screening!$J$6="Yes",AG366="Ex"),"N/A", IF(AND(Screening!$J$25="Yes",AH366="Ex"),"N/A",  IF(AND(Screening!$J$5="Yes",AJ366="Ex"),"N/A","Inc")))))))))))))))))))</f>
        <v>N/A</v>
      </c>
      <c r="C366" s="43">
        <v>362</v>
      </c>
      <c r="D366" s="44" t="s">
        <v>1018</v>
      </c>
      <c r="E366" s="47" t="s">
        <v>1019</v>
      </c>
      <c r="F366" s="46" t="s">
        <v>1020</v>
      </c>
      <c r="G366" s="1" t="str">
        <f t="shared" si="10"/>
        <v>N/A</v>
      </c>
      <c r="H366" s="120"/>
      <c r="I366" s="120"/>
      <c r="J366" s="120"/>
      <c r="K366" s="120"/>
      <c r="L366" t="str">
        <f t="shared" si="11"/>
        <v/>
      </c>
      <c r="X366" t="s">
        <v>150</v>
      </c>
      <c r="AG366" t="s">
        <v>150</v>
      </c>
      <c r="AJ366" t="s">
        <v>150</v>
      </c>
    </row>
    <row r="367" spans="1:36" ht="57.75" customHeight="1" x14ac:dyDescent="0.25">
      <c r="B367" s="44" t="str">
        <f>IF(E367="reserved","N/A",IF(AND(Screening!$J$10="No",S367="Ex"),"N/A",IF(AND(Screening!$J$11="No",T367="Ex"),"N/A",IF(AND(Screening!$J$12="No",U367="Ex"),"N/A",IF(AND(Screening!$J$13="No",V367="Ex"),"N/A",IF(AND(Screening!$J$14="No",W367="Ex"),"N/A", IF(AND(Screening!$J$15="No",X367="Ex"),"N/A", IF(AND(Screening!$J$16="No",Y367="Ex"),"N/A", IF(AND(Screening!$J$17="No",Z367="Ex"),"N/A", IF(AND(Screening!$J$18="No",AA367="Ex"),"N/A", IF(AND(Screening!$J$19="No",AB367="Ex"),"N/A", IF(AND(Screening!$J$20="No",AC367="Ex"),"N/A", IF(AND(Screening!$J$21="No",AD367="Ex"),"N/A", IF(AND(Screening!$J$23="No",AE367="Ex"),"N/A", IF(AND(Screening!$J$7="No",AF367="Ex"),"N/A", IF(AND(Screening!$J$6="No",AI367="Ex"),"N/A", IF(AND(Screening!$J$6="Yes",AG367="Ex"),"N/A", IF(AND(Screening!$J$25="Yes",AH367="Ex"),"N/A",  IF(AND(Screening!$J$5="Yes",AJ367="Ex"),"N/A","Inc")))))))))))))))))))</f>
        <v>N/A</v>
      </c>
      <c r="C367" s="43">
        <v>363</v>
      </c>
      <c r="D367" s="44" t="s">
        <v>1021</v>
      </c>
      <c r="E367" s="47" t="s">
        <v>1022</v>
      </c>
      <c r="F367" s="46" t="s">
        <v>1023</v>
      </c>
      <c r="G367" s="1" t="str">
        <f t="shared" si="10"/>
        <v>N/A</v>
      </c>
      <c r="H367" s="120"/>
      <c r="I367" s="120"/>
      <c r="J367" s="120"/>
      <c r="K367" s="120"/>
      <c r="L367" t="str">
        <f t="shared" si="11"/>
        <v/>
      </c>
      <c r="X367" t="s">
        <v>150</v>
      </c>
      <c r="AG367" t="s">
        <v>150</v>
      </c>
      <c r="AJ367" t="s">
        <v>150</v>
      </c>
    </row>
    <row r="368" spans="1:36" ht="57.75" customHeight="1" x14ac:dyDescent="0.25">
      <c r="B368" s="44" t="str">
        <f>IF(E368="reserved","N/A",IF(AND(Screening!$J$10="No",S368="Ex"),"N/A",IF(AND(Screening!$J$11="No",T368="Ex"),"N/A",IF(AND(Screening!$J$12="No",U368="Ex"),"N/A",IF(AND(Screening!$J$13="No",V368="Ex"),"N/A",IF(AND(Screening!$J$14="No",W368="Ex"),"N/A", IF(AND(Screening!$J$15="No",X368="Ex"),"N/A", IF(AND(Screening!$J$16="No",Y368="Ex"),"N/A", IF(AND(Screening!$J$17="No",Z368="Ex"),"N/A", IF(AND(Screening!$J$18="No",AA368="Ex"),"N/A", IF(AND(Screening!$J$19="No",AB368="Ex"),"N/A", IF(AND(Screening!$J$20="No",AC368="Ex"),"N/A", IF(AND(Screening!$J$21="No",AD368="Ex"),"N/A", IF(AND(Screening!$J$23="No",AE368="Ex"),"N/A", IF(AND(Screening!$J$7="No",AF368="Ex"),"N/A", IF(AND(Screening!$J$6="No",AI368="Ex"),"N/A", IF(AND(Screening!$J$6="Yes",AG368="Ex"),"N/A", IF(AND(Screening!$J$25="Yes",AH368="Ex"),"N/A",  IF(AND(Screening!$J$5="Yes",AJ368="Ex"),"N/A","Inc")))))))))))))))))))</f>
        <v>N/A</v>
      </c>
      <c r="C368" s="43">
        <v>364</v>
      </c>
      <c r="D368" s="44" t="s">
        <v>1024</v>
      </c>
      <c r="E368" s="47" t="s">
        <v>1025</v>
      </c>
      <c r="F368" s="46" t="s">
        <v>1026</v>
      </c>
      <c r="G368" s="1" t="str">
        <f t="shared" si="10"/>
        <v>N/A</v>
      </c>
      <c r="H368" s="120"/>
      <c r="I368" s="120"/>
      <c r="J368" s="120"/>
      <c r="K368" s="120"/>
      <c r="L368" t="str">
        <f t="shared" si="11"/>
        <v/>
      </c>
      <c r="X368" t="s">
        <v>150</v>
      </c>
      <c r="AG368" t="s">
        <v>150</v>
      </c>
      <c r="AJ368" t="s">
        <v>150</v>
      </c>
    </row>
    <row r="369" spans="1:36" ht="57.75" customHeight="1" x14ac:dyDescent="0.25">
      <c r="B369" s="44" t="str">
        <f>IF(E369="reserved","N/A",IF(AND(Screening!$J$10="No",S369="Ex"),"N/A",IF(AND(Screening!$J$11="No",T369="Ex"),"N/A",IF(AND(Screening!$J$12="No",U369="Ex"),"N/A",IF(AND(Screening!$J$13="No",V369="Ex"),"N/A",IF(AND(Screening!$J$14="No",W369="Ex"),"N/A", IF(AND(Screening!$J$15="No",X369="Ex"),"N/A", IF(AND(Screening!$J$16="No",Y369="Ex"),"N/A", IF(AND(Screening!$J$17="No",Z369="Ex"),"N/A", IF(AND(Screening!$J$18="No",AA369="Ex"),"N/A", IF(AND(Screening!$J$19="No",AB369="Ex"),"N/A", IF(AND(Screening!$J$20="No",AC369="Ex"),"N/A", IF(AND(Screening!$J$21="No",AD369="Ex"),"N/A", IF(AND(Screening!$J$23="No",AE369="Ex"),"N/A", IF(AND(Screening!$J$7="No",AF369="Ex"),"N/A", IF(AND(Screening!$J$6="No",AI369="Ex"),"N/A", IF(AND(Screening!$J$6="Yes",AG369="Ex"),"N/A", IF(AND(Screening!$J$25="Yes",AH369="Ex"),"N/A",  IF(AND(Screening!$J$5="Yes",AJ369="Ex"),"N/A","Inc")))))))))))))))))))</f>
        <v>N/A</v>
      </c>
      <c r="C369" s="43">
        <v>365</v>
      </c>
      <c r="D369" s="44" t="s">
        <v>1027</v>
      </c>
      <c r="E369" s="47" t="s">
        <v>1028</v>
      </c>
      <c r="F369" s="46" t="s">
        <v>1029</v>
      </c>
      <c r="G369" s="1" t="str">
        <f t="shared" si="10"/>
        <v>N/A</v>
      </c>
      <c r="H369" s="120"/>
      <c r="I369" s="120"/>
      <c r="J369" s="120"/>
      <c r="K369" s="120"/>
      <c r="L369" t="str">
        <f t="shared" si="11"/>
        <v/>
      </c>
      <c r="X369" t="s">
        <v>150</v>
      </c>
      <c r="AG369" t="s">
        <v>150</v>
      </c>
      <c r="AJ369" t="s">
        <v>150</v>
      </c>
    </row>
    <row r="370" spans="1:36" ht="57.75" customHeight="1" x14ac:dyDescent="0.25">
      <c r="B370" s="44" t="str">
        <f>IF(E370="reserved","N/A",IF(AND(Screening!$J$10="No",S370="Ex"),"N/A",IF(AND(Screening!$J$11="No",T370="Ex"),"N/A",IF(AND(Screening!$J$12="No",U370="Ex"),"N/A",IF(AND(Screening!$J$13="No",V370="Ex"),"N/A",IF(AND(Screening!$J$14="No",W370="Ex"),"N/A", IF(AND(Screening!$J$15="No",X370="Ex"),"N/A", IF(AND(Screening!$J$16="No",Y370="Ex"),"N/A", IF(AND(Screening!$J$17="No",Z370="Ex"),"N/A", IF(AND(Screening!$J$18="No",AA370="Ex"),"N/A", IF(AND(Screening!$J$19="No",AB370="Ex"),"N/A", IF(AND(Screening!$J$20="No",AC370="Ex"),"N/A", IF(AND(Screening!$J$21="No",AD370="Ex"),"N/A", IF(AND(Screening!$J$23="No",AE370="Ex"),"N/A", IF(AND(Screening!$J$7="No",AF370="Ex"),"N/A", IF(AND(Screening!$J$6="No",AI370="Ex"),"N/A", IF(AND(Screening!$J$6="Yes",AG370="Ex"),"N/A", IF(AND(Screening!$J$25="Yes",AH370="Ex"),"N/A",  IF(AND(Screening!$J$5="Yes",AJ370="Ex"),"N/A","Inc")))))))))))))))))))</f>
        <v>N/A</v>
      </c>
      <c r="C370" s="43">
        <v>366</v>
      </c>
      <c r="D370" s="44" t="s">
        <v>1030</v>
      </c>
      <c r="E370" s="47" t="s">
        <v>1031</v>
      </c>
      <c r="F370" s="46">
        <v>264.17700000000002</v>
      </c>
      <c r="G370" s="1" t="str">
        <f t="shared" si="10"/>
        <v>N/A</v>
      </c>
      <c r="H370" s="120"/>
      <c r="I370" s="120"/>
      <c r="J370" s="120"/>
      <c r="K370" s="120"/>
      <c r="L370" t="str">
        <f t="shared" si="11"/>
        <v/>
      </c>
      <c r="X370" t="s">
        <v>150</v>
      </c>
      <c r="AG370" t="s">
        <v>150</v>
      </c>
      <c r="AJ370" t="s">
        <v>150</v>
      </c>
    </row>
    <row r="371" spans="1:36" ht="57.75" customHeight="1" x14ac:dyDescent="0.25">
      <c r="B371" s="44" t="str">
        <f>IF(E371="reserved","N/A",IF(AND(Screening!$J$10="No",S371="Ex"),"N/A",IF(AND(Screening!$J$11="No",T371="Ex"),"N/A",IF(AND(Screening!$J$12="No",U371="Ex"),"N/A",IF(AND(Screening!$J$13="No",V371="Ex"),"N/A",IF(AND(Screening!$J$14="No",W371="Ex"),"N/A", IF(AND(Screening!$J$15="No",X371="Ex"),"N/A", IF(AND(Screening!$J$16="No",Y371="Ex"),"N/A", IF(AND(Screening!$J$17="No",Z371="Ex"),"N/A", IF(AND(Screening!$J$18="No",AA371="Ex"),"N/A", IF(AND(Screening!$J$19="No",AB371="Ex"),"N/A", IF(AND(Screening!$J$20="No",AC371="Ex"),"N/A", IF(AND(Screening!$J$21="No",AD371="Ex"),"N/A", IF(AND(Screening!$J$23="No",AE371="Ex"),"N/A", IF(AND(Screening!$J$7="No",AF371="Ex"),"N/A", IF(AND(Screening!$J$6="No",AI371="Ex"),"N/A", IF(AND(Screening!$J$6="Yes",AG371="Ex"),"N/A", IF(AND(Screening!$J$25="Yes",AH371="Ex"),"N/A",  IF(AND(Screening!$J$5="Yes",AJ371="Ex"),"N/A","Inc")))))))))))))))))))</f>
        <v>N/A</v>
      </c>
      <c r="C371" s="43">
        <v>367</v>
      </c>
      <c r="D371" s="44" t="s">
        <v>1032</v>
      </c>
      <c r="E371" s="47" t="s">
        <v>4278</v>
      </c>
      <c r="F371" s="46"/>
      <c r="G371" s="1" t="str">
        <f t="shared" si="10"/>
        <v>N/A</v>
      </c>
      <c r="H371" s="120"/>
      <c r="I371" s="120"/>
      <c r="J371" s="120"/>
      <c r="K371" s="120"/>
      <c r="L371" t="str">
        <f t="shared" si="11"/>
        <v/>
      </c>
      <c r="X371" t="s">
        <v>150</v>
      </c>
      <c r="AG371" t="s">
        <v>150</v>
      </c>
      <c r="AJ371" t="s">
        <v>150</v>
      </c>
    </row>
    <row r="372" spans="1:36" ht="57.75" customHeight="1" x14ac:dyDescent="0.25">
      <c r="B372" s="44" t="str">
        <f>IF(E372="reserved","N/A",IF(AND(Screening!$J$10="No",S372="Ex"),"N/A",IF(AND(Screening!$J$11="No",T372="Ex"),"N/A",IF(AND(Screening!$J$12="No",U372="Ex"),"N/A",IF(AND(Screening!$J$13="No",V372="Ex"),"N/A",IF(AND(Screening!$J$14="No",W372="Ex"),"N/A", IF(AND(Screening!$J$15="No",X372="Ex"),"N/A", IF(AND(Screening!$J$16="No",Y372="Ex"),"N/A", IF(AND(Screening!$J$17="No",Z372="Ex"),"N/A", IF(AND(Screening!$J$18="No",AA372="Ex"),"N/A", IF(AND(Screening!$J$19="No",AB372="Ex"),"N/A", IF(AND(Screening!$J$20="No",AC372="Ex"),"N/A", IF(AND(Screening!$J$21="No",AD372="Ex"),"N/A", IF(AND(Screening!$J$23="No",AE372="Ex"),"N/A", IF(AND(Screening!$J$7="No",AF372="Ex"),"N/A", IF(AND(Screening!$J$6="No",AI372="Ex"),"N/A", IF(AND(Screening!$J$6="Yes",AG372="Ex"),"N/A", IF(AND(Screening!$J$25="Yes",AH372="Ex"),"N/A",  IF(AND(Screening!$J$5="Yes",AJ372="Ex"),"N/A","Inc")))))))))))))))))))</f>
        <v>N/A</v>
      </c>
      <c r="C372" s="43">
        <v>368</v>
      </c>
      <c r="D372" s="44" t="s">
        <v>1033</v>
      </c>
      <c r="E372" s="47" t="s">
        <v>1034</v>
      </c>
      <c r="F372" s="46" t="s">
        <v>1035</v>
      </c>
      <c r="G372" s="1" t="str">
        <f t="shared" si="10"/>
        <v>N/A</v>
      </c>
      <c r="H372" s="120"/>
      <c r="I372" s="120"/>
      <c r="J372" s="120"/>
      <c r="K372" s="120"/>
      <c r="L372" t="str">
        <f t="shared" si="11"/>
        <v/>
      </c>
      <c r="X372" t="s">
        <v>150</v>
      </c>
      <c r="AG372" t="s">
        <v>150</v>
      </c>
      <c r="AJ372" t="s">
        <v>150</v>
      </c>
    </row>
    <row r="373" spans="1:36" ht="57.75" customHeight="1" x14ac:dyDescent="0.25">
      <c r="A373" t="s">
        <v>75</v>
      </c>
      <c r="B373" s="44" t="str">
        <f>IF(E373="reserved","N/A",IF(AND(Screening!$J$10="No",S373="Ex"),"N/A",IF(AND(Screening!$J$11="No",T373="Ex"),"N/A",IF(AND(Screening!$J$12="No",U373="Ex"),"N/A",IF(AND(Screening!$J$13="No",V373="Ex"),"N/A",IF(AND(Screening!$J$14="No",W373="Ex"),"N/A", IF(AND(Screening!$J$15="No",X373="Ex"),"N/A", IF(AND(Screening!$J$16="No",Y373="Ex"),"N/A", IF(AND(Screening!$J$17="No",Z373="Ex"),"N/A", IF(AND(Screening!$J$18="No",AA373="Ex"),"N/A", IF(AND(Screening!$J$19="No",AB373="Ex"),"N/A", IF(AND(Screening!$J$20="No",AC373="Ex"),"N/A", IF(AND(Screening!$J$21="No",AD373="Ex"),"N/A", IF(AND(Screening!$J$23="No",AE373="Ex"),"N/A", IF(AND(Screening!$J$7="No",AF373="Ex"),"N/A", IF(AND(Screening!$J$6="No",AI373="Ex"),"N/A", IF(AND(Screening!$J$6="Yes",AG373="Ex"),"N/A", IF(AND(Screening!$J$25="Yes",AH373="Ex"),"N/A",  IF(AND(Screening!$J$5="Yes",AJ373="Ex"),"N/A","Inc")))))))))))))))))))</f>
        <v>N/A</v>
      </c>
      <c r="C373" s="43">
        <v>369</v>
      </c>
      <c r="D373" s="44" t="s">
        <v>1036</v>
      </c>
      <c r="E373" s="45" t="s">
        <v>4262</v>
      </c>
      <c r="F373" s="46" t="s">
        <v>1037</v>
      </c>
      <c r="G373" s="1" t="str">
        <f t="shared" si="10"/>
        <v>N/A</v>
      </c>
      <c r="H373" s="120"/>
      <c r="I373" s="120"/>
      <c r="J373" s="120"/>
      <c r="K373" s="120"/>
      <c r="L373" t="str">
        <f t="shared" si="11"/>
        <v>PAR</v>
      </c>
      <c r="Y373" t="s">
        <v>150</v>
      </c>
      <c r="AG373" t="s">
        <v>150</v>
      </c>
      <c r="AJ373" t="s">
        <v>150</v>
      </c>
    </row>
    <row r="374" spans="1:36" ht="57.75" customHeight="1" x14ac:dyDescent="0.25">
      <c r="A374" t="s">
        <v>75</v>
      </c>
      <c r="B374" s="44" t="str">
        <f>IF(E374="reserved","N/A",IF(AND(Screening!$J$10="No",S374="Ex"),"N/A",IF(AND(Screening!$J$11="No",T374="Ex"),"N/A",IF(AND(Screening!$J$12="No",U374="Ex"),"N/A",IF(AND(Screening!$J$13="No",V374="Ex"),"N/A",IF(AND(Screening!$J$14="No",W374="Ex"),"N/A", IF(AND(Screening!$J$15="No",X374="Ex"),"N/A", IF(AND(Screening!$J$16="No",Y374="Ex"),"N/A", IF(AND(Screening!$J$17="No",Z374="Ex"),"N/A", IF(AND(Screening!$J$18="No",AA374="Ex"),"N/A", IF(AND(Screening!$J$19="No",AB374="Ex"),"N/A", IF(AND(Screening!$J$20="No",AC374="Ex"),"N/A", IF(AND(Screening!$J$21="No",AD374="Ex"),"N/A", IF(AND(Screening!$J$23="No",AE374="Ex"),"N/A", IF(AND(Screening!$J$7="No",AF374="Ex"),"N/A", IF(AND(Screening!$J$6="No",AI374="Ex"),"N/A", IF(AND(Screening!$J$6="Yes",AG374="Ex"),"N/A", IF(AND(Screening!$J$25="Yes",AH374="Ex"),"N/A",  IF(AND(Screening!$J$5="Yes",AJ374="Ex"),"N/A","Inc")))))))))))))))))))</f>
        <v>N/A</v>
      </c>
      <c r="C374" s="43">
        <v>370</v>
      </c>
      <c r="D374" s="44" t="s">
        <v>1038</v>
      </c>
      <c r="E374" s="47" t="s">
        <v>1039</v>
      </c>
      <c r="F374" s="46" t="s">
        <v>1040</v>
      </c>
      <c r="G374" s="1" t="str">
        <f t="shared" si="10"/>
        <v>N/A</v>
      </c>
      <c r="H374" s="120"/>
      <c r="I374" s="120"/>
      <c r="J374" s="120"/>
      <c r="K374" s="120"/>
      <c r="L374" t="str">
        <f t="shared" si="11"/>
        <v>PAR</v>
      </c>
      <c r="Y374" t="s">
        <v>150</v>
      </c>
      <c r="AG374" t="s">
        <v>150</v>
      </c>
      <c r="AJ374" t="s">
        <v>150</v>
      </c>
    </row>
    <row r="375" spans="1:36" ht="57.75" customHeight="1" x14ac:dyDescent="0.25">
      <c r="A375" t="s">
        <v>75</v>
      </c>
      <c r="B375" s="44" t="str">
        <f>IF(E375="reserved","N/A",IF(AND(Screening!$J$10="No",S375="Ex"),"N/A",IF(AND(Screening!$J$11="No",T375="Ex"),"N/A",IF(AND(Screening!$J$12="No",U375="Ex"),"N/A",IF(AND(Screening!$J$13="No",V375="Ex"),"N/A",IF(AND(Screening!$J$14="No",W375="Ex"),"N/A", IF(AND(Screening!$J$15="No",X375="Ex"),"N/A", IF(AND(Screening!$J$16="No",Y375="Ex"),"N/A", IF(AND(Screening!$J$17="No",Z375="Ex"),"N/A", IF(AND(Screening!$J$18="No",AA375="Ex"),"N/A", IF(AND(Screening!$J$19="No",AB375="Ex"),"N/A", IF(AND(Screening!$J$20="No",AC375="Ex"),"N/A", IF(AND(Screening!$J$21="No",AD375="Ex"),"N/A", IF(AND(Screening!$J$23="No",AE375="Ex"),"N/A", IF(AND(Screening!$J$7="No",AF375="Ex"),"N/A", IF(AND(Screening!$J$6="No",AI375="Ex"),"N/A", IF(AND(Screening!$J$6="Yes",AG375="Ex"),"N/A", IF(AND(Screening!$J$25="Yes",AH375="Ex"),"N/A",  IF(AND(Screening!$J$5="Yes",AJ375="Ex"),"N/A","Inc")))))))))))))))))))</f>
        <v>N/A</v>
      </c>
      <c r="C375" s="43">
        <v>371</v>
      </c>
      <c r="D375" s="44" t="s">
        <v>1041</v>
      </c>
      <c r="E375" s="47" t="s">
        <v>1042</v>
      </c>
      <c r="F375" s="46"/>
      <c r="G375" s="1" t="str">
        <f t="shared" si="10"/>
        <v>N/A</v>
      </c>
      <c r="H375" s="120"/>
      <c r="I375" s="120"/>
      <c r="J375" s="120"/>
      <c r="K375" s="120"/>
      <c r="L375" t="str">
        <f t="shared" si="11"/>
        <v>PAR</v>
      </c>
      <c r="Y375" t="s">
        <v>150</v>
      </c>
      <c r="AG375" t="s">
        <v>150</v>
      </c>
      <c r="AJ375" t="s">
        <v>150</v>
      </c>
    </row>
    <row r="376" spans="1:36" ht="57.75" customHeight="1" x14ac:dyDescent="0.25">
      <c r="A376" t="s">
        <v>75</v>
      </c>
      <c r="B376" s="44" t="str">
        <f>IF(E376="reserved","N/A",IF(AND(Screening!$J$10="No",S376="Ex"),"N/A",IF(AND(Screening!$J$11="No",T376="Ex"),"N/A",IF(AND(Screening!$J$12="No",U376="Ex"),"N/A",IF(AND(Screening!$J$13="No",V376="Ex"),"N/A",IF(AND(Screening!$J$14="No",W376="Ex"),"N/A", IF(AND(Screening!$J$15="No",X376="Ex"),"N/A", IF(AND(Screening!$J$16="No",Y376="Ex"),"N/A", IF(AND(Screening!$J$17="No",Z376="Ex"),"N/A", IF(AND(Screening!$J$18="No",AA376="Ex"),"N/A", IF(AND(Screening!$J$19="No",AB376="Ex"),"N/A", IF(AND(Screening!$J$20="No",AC376="Ex"),"N/A", IF(AND(Screening!$J$21="No",AD376="Ex"),"N/A", IF(AND(Screening!$J$23="No",AE376="Ex"),"N/A", IF(AND(Screening!$J$7="No",AF376="Ex"),"N/A", IF(AND(Screening!$J$6="No",AI376="Ex"),"N/A", IF(AND(Screening!$J$6="Yes",AG376="Ex"),"N/A", IF(AND(Screening!$J$25="Yes",AH376="Ex"),"N/A",  IF(AND(Screening!$J$5="Yes",AJ376="Ex"),"N/A","Inc")))))))))))))))))))</f>
        <v>N/A</v>
      </c>
      <c r="C376" s="43">
        <v>372</v>
      </c>
      <c r="D376" s="44" t="s">
        <v>1043</v>
      </c>
      <c r="E376" s="47" t="s">
        <v>1044</v>
      </c>
      <c r="F376" s="46" t="s">
        <v>1045</v>
      </c>
      <c r="G376" s="1" t="str">
        <f t="shared" si="10"/>
        <v>N/A</v>
      </c>
      <c r="H376" s="120"/>
      <c r="I376" s="120"/>
      <c r="J376" s="120"/>
      <c r="K376" s="120"/>
      <c r="L376" t="str">
        <f t="shared" si="11"/>
        <v>PAR</v>
      </c>
      <c r="Y376" t="s">
        <v>150</v>
      </c>
      <c r="AG376" t="s">
        <v>150</v>
      </c>
      <c r="AJ376" t="s">
        <v>150</v>
      </c>
    </row>
    <row r="377" spans="1:36" ht="57.75" customHeight="1" x14ac:dyDescent="0.25">
      <c r="A377" t="s">
        <v>75</v>
      </c>
      <c r="B377" s="44" t="str">
        <f>IF(E377="reserved","N/A",IF(AND(Screening!$J$10="No",S377="Ex"),"N/A",IF(AND(Screening!$J$11="No",T377="Ex"),"N/A",IF(AND(Screening!$J$12="No",U377="Ex"),"N/A",IF(AND(Screening!$J$13="No",V377="Ex"),"N/A",IF(AND(Screening!$J$14="No",W377="Ex"),"N/A", IF(AND(Screening!$J$15="No",X377="Ex"),"N/A", IF(AND(Screening!$J$16="No",Y377="Ex"),"N/A", IF(AND(Screening!$J$17="No",Z377="Ex"),"N/A", IF(AND(Screening!$J$18="No",AA377="Ex"),"N/A", IF(AND(Screening!$J$19="No",AB377="Ex"),"N/A", IF(AND(Screening!$J$20="No",AC377="Ex"),"N/A", IF(AND(Screening!$J$21="No",AD377="Ex"),"N/A", IF(AND(Screening!$J$23="No",AE377="Ex"),"N/A", IF(AND(Screening!$J$7="No",AF377="Ex"),"N/A", IF(AND(Screening!$J$6="No",AI377="Ex"),"N/A", IF(AND(Screening!$J$6="Yes",AG377="Ex"),"N/A", IF(AND(Screening!$J$25="Yes",AH377="Ex"),"N/A",  IF(AND(Screening!$J$5="Yes",AJ377="Ex"),"N/A","Inc")))))))))))))))))))</f>
        <v>N/A</v>
      </c>
      <c r="C377" s="43">
        <v>373</v>
      </c>
      <c r="D377" s="44" t="s">
        <v>1046</v>
      </c>
      <c r="E377" s="47" t="s">
        <v>1047</v>
      </c>
      <c r="F377" s="46" t="s">
        <v>1048</v>
      </c>
      <c r="G377" s="1" t="str">
        <f t="shared" si="10"/>
        <v>N/A</v>
      </c>
      <c r="H377" s="120"/>
      <c r="I377" s="120"/>
      <c r="J377" s="120"/>
      <c r="K377" s="120"/>
      <c r="L377" t="str">
        <f t="shared" si="11"/>
        <v>PAR</v>
      </c>
      <c r="Y377" t="s">
        <v>150</v>
      </c>
      <c r="AG377" t="s">
        <v>150</v>
      </c>
      <c r="AJ377" t="s">
        <v>150</v>
      </c>
    </row>
    <row r="378" spans="1:36" ht="57.75" customHeight="1" x14ac:dyDescent="0.25">
      <c r="A378" t="s">
        <v>75</v>
      </c>
      <c r="B378" s="44" t="str">
        <f>IF(E378="reserved","N/A",IF(AND(Screening!$J$10="No",S378="Ex"),"N/A",IF(AND(Screening!$J$11="No",T378="Ex"),"N/A",IF(AND(Screening!$J$12="No",U378="Ex"),"N/A",IF(AND(Screening!$J$13="No",V378="Ex"),"N/A",IF(AND(Screening!$J$14="No",W378="Ex"),"N/A", IF(AND(Screening!$J$15="No",X378="Ex"),"N/A", IF(AND(Screening!$J$16="No",Y378="Ex"),"N/A", IF(AND(Screening!$J$17="No",Z378="Ex"),"N/A", IF(AND(Screening!$J$18="No",AA378="Ex"),"N/A", IF(AND(Screening!$J$19="No",AB378="Ex"),"N/A", IF(AND(Screening!$J$20="No",AC378="Ex"),"N/A", IF(AND(Screening!$J$21="No",AD378="Ex"),"N/A", IF(AND(Screening!$J$23="No",AE378="Ex"),"N/A", IF(AND(Screening!$J$7="No",AF378="Ex"),"N/A", IF(AND(Screening!$J$6="No",AI378="Ex"),"N/A", IF(AND(Screening!$J$6="Yes",AG378="Ex"),"N/A", IF(AND(Screening!$J$25="Yes",AH378="Ex"),"N/A",  IF(AND(Screening!$J$5="Yes",AJ378="Ex"),"N/A","Inc")))))))))))))))))))</f>
        <v>N/A</v>
      </c>
      <c r="C378" s="43">
        <v>374</v>
      </c>
      <c r="D378" s="44" t="s">
        <v>1049</v>
      </c>
      <c r="E378" s="47" t="s">
        <v>1050</v>
      </c>
      <c r="F378" s="46" t="s">
        <v>1051</v>
      </c>
      <c r="G378" s="1" t="str">
        <f t="shared" si="10"/>
        <v>N/A</v>
      </c>
      <c r="H378" s="120"/>
      <c r="I378" s="120"/>
      <c r="J378" s="120"/>
      <c r="K378" s="120"/>
      <c r="L378" t="str">
        <f t="shared" si="11"/>
        <v>PAR</v>
      </c>
      <c r="Y378" t="s">
        <v>150</v>
      </c>
      <c r="AG378" t="s">
        <v>150</v>
      </c>
      <c r="AJ378" t="s">
        <v>150</v>
      </c>
    </row>
    <row r="379" spans="1:36" ht="57.75" customHeight="1" x14ac:dyDescent="0.25">
      <c r="A379" t="s">
        <v>75</v>
      </c>
      <c r="B379" s="44" t="str">
        <f>IF(E379="reserved","N/A",IF(AND(Screening!$J$10="No",S379="Ex"),"N/A",IF(AND(Screening!$J$11="No",T379="Ex"),"N/A",IF(AND(Screening!$J$12="No",U379="Ex"),"N/A",IF(AND(Screening!$J$13="No",V379="Ex"),"N/A",IF(AND(Screening!$J$14="No",W379="Ex"),"N/A", IF(AND(Screening!$J$15="No",X379="Ex"),"N/A", IF(AND(Screening!$J$16="No",Y379="Ex"),"N/A", IF(AND(Screening!$J$17="No",Z379="Ex"),"N/A", IF(AND(Screening!$J$18="No",AA379="Ex"),"N/A", IF(AND(Screening!$J$19="No",AB379="Ex"),"N/A", IF(AND(Screening!$J$20="No",AC379="Ex"),"N/A", IF(AND(Screening!$J$21="No",AD379="Ex"),"N/A", IF(AND(Screening!$J$23="No",AE379="Ex"),"N/A", IF(AND(Screening!$J$7="No",AF379="Ex"),"N/A", IF(AND(Screening!$J$6="No",AI379="Ex"),"N/A", IF(AND(Screening!$J$6="Yes",AG379="Ex"),"N/A", IF(AND(Screening!$J$25="Yes",AH379="Ex"),"N/A",  IF(AND(Screening!$J$5="Yes",AJ379="Ex"),"N/A","Inc")))))))))))))))))))</f>
        <v>N/A</v>
      </c>
      <c r="C379" s="43">
        <v>375</v>
      </c>
      <c r="D379" s="44" t="s">
        <v>1052</v>
      </c>
      <c r="E379" s="47" t="s">
        <v>1053</v>
      </c>
      <c r="F379" s="46"/>
      <c r="G379" s="1" t="str">
        <f t="shared" si="10"/>
        <v>N/A</v>
      </c>
      <c r="H379" s="120"/>
      <c r="I379" s="120"/>
      <c r="J379" s="120"/>
      <c r="K379" s="120"/>
      <c r="L379" t="str">
        <f t="shared" si="11"/>
        <v>PAR</v>
      </c>
      <c r="Y379" t="s">
        <v>150</v>
      </c>
      <c r="AG379" t="s">
        <v>150</v>
      </c>
      <c r="AJ379" t="s">
        <v>150</v>
      </c>
    </row>
    <row r="380" spans="1:36" ht="57.75" customHeight="1" x14ac:dyDescent="0.25">
      <c r="B380" s="44" t="str">
        <f>IF(E380="reserved","N/A",IF(AND(Screening!$J$10="No",S380="Ex"),"N/A",IF(AND(Screening!$J$11="No",T380="Ex"),"N/A",IF(AND(Screening!$J$12="No",U380="Ex"),"N/A",IF(AND(Screening!$J$13="No",V380="Ex"),"N/A",IF(AND(Screening!$J$14="No",W380="Ex"),"N/A", IF(AND(Screening!$J$15="No",X380="Ex"),"N/A", IF(AND(Screening!$J$16="No",Y380="Ex"),"N/A", IF(AND(Screening!$J$17="No",Z380="Ex"),"N/A", IF(AND(Screening!$J$18="No",AA380="Ex"),"N/A", IF(AND(Screening!$J$19="No",AB380="Ex"),"N/A", IF(AND(Screening!$J$20="No",AC380="Ex"),"N/A", IF(AND(Screening!$J$21="No",AD380="Ex"),"N/A", IF(AND(Screening!$J$23="No",AE380="Ex"),"N/A", IF(AND(Screening!$J$7="No",AF380="Ex"),"N/A", IF(AND(Screening!$J$6="No",AI380="Ex"),"N/A", IF(AND(Screening!$J$6="Yes",AG380="Ex"),"N/A", IF(AND(Screening!$J$25="Yes",AH380="Ex"),"N/A",  IF(AND(Screening!$J$5="Yes",AJ380="Ex"),"N/A","Inc")))))))))))))))))))</f>
        <v>N/A</v>
      </c>
      <c r="C380" s="43">
        <v>376</v>
      </c>
      <c r="D380" s="44" t="s">
        <v>1054</v>
      </c>
      <c r="E380" s="47" t="s">
        <v>1055</v>
      </c>
      <c r="F380" s="46"/>
      <c r="G380" s="1" t="str">
        <f t="shared" si="10"/>
        <v>N/A</v>
      </c>
      <c r="H380" s="120"/>
      <c r="I380" s="120"/>
      <c r="J380" s="120"/>
      <c r="K380" s="120"/>
      <c r="L380" t="str">
        <f t="shared" si="11"/>
        <v/>
      </c>
      <c r="Y380" t="s">
        <v>150</v>
      </c>
      <c r="AG380" t="s">
        <v>150</v>
      </c>
      <c r="AJ380" t="s">
        <v>150</v>
      </c>
    </row>
    <row r="381" spans="1:36" ht="57.75" customHeight="1" x14ac:dyDescent="0.25">
      <c r="B381" s="44" t="str">
        <f>IF(E381="reserved","N/A",IF(AND(Screening!$J$10="No",S381="Ex"),"N/A",IF(AND(Screening!$J$11="No",T381="Ex"),"N/A",IF(AND(Screening!$J$12="No",U381="Ex"),"N/A",IF(AND(Screening!$J$13="No",V381="Ex"),"N/A",IF(AND(Screening!$J$14="No",W381="Ex"),"N/A", IF(AND(Screening!$J$15="No",X381="Ex"),"N/A", IF(AND(Screening!$J$16="No",Y381="Ex"),"N/A", IF(AND(Screening!$J$17="No",Z381="Ex"),"N/A", IF(AND(Screening!$J$18="No",AA381="Ex"),"N/A", IF(AND(Screening!$J$19="No",AB381="Ex"),"N/A", IF(AND(Screening!$J$20="No",AC381="Ex"),"N/A", IF(AND(Screening!$J$21="No",AD381="Ex"),"N/A", IF(AND(Screening!$J$23="No",AE381="Ex"),"N/A", IF(AND(Screening!$J$7="No",AF381="Ex"),"N/A", IF(AND(Screening!$J$6="No",AI381="Ex"),"N/A", IF(AND(Screening!$J$6="Yes",AG381="Ex"),"N/A", IF(AND(Screening!$J$25="Yes",AH381="Ex"),"N/A",  IF(AND(Screening!$J$5="Yes",AJ381="Ex"),"N/A","Inc")))))))))))))))))))</f>
        <v>N/A</v>
      </c>
      <c r="C381" s="43">
        <v>377</v>
      </c>
      <c r="D381" s="44" t="s">
        <v>1056</v>
      </c>
      <c r="E381" s="47" t="s">
        <v>1057</v>
      </c>
      <c r="F381" s="46" t="s">
        <v>1058</v>
      </c>
      <c r="G381" s="1" t="str">
        <f t="shared" si="10"/>
        <v>N/A</v>
      </c>
      <c r="H381" s="120"/>
      <c r="I381" s="120"/>
      <c r="J381" s="120"/>
      <c r="K381" s="120"/>
      <c r="L381" t="str">
        <f t="shared" si="11"/>
        <v/>
      </c>
      <c r="Y381" t="s">
        <v>150</v>
      </c>
      <c r="AG381" t="s">
        <v>150</v>
      </c>
      <c r="AJ381" t="s">
        <v>150</v>
      </c>
    </row>
    <row r="382" spans="1:36" ht="57.75" customHeight="1" x14ac:dyDescent="0.25">
      <c r="B382" s="44" t="str">
        <f>IF(E382="reserved","N/A",IF(AND(Screening!$J$10="No",S382="Ex"),"N/A",IF(AND(Screening!$J$11="No",T382="Ex"),"N/A",IF(AND(Screening!$J$12="No",U382="Ex"),"N/A",IF(AND(Screening!$J$13="No",V382="Ex"),"N/A",IF(AND(Screening!$J$14="No",W382="Ex"),"N/A", IF(AND(Screening!$J$15="No",X382="Ex"),"N/A", IF(AND(Screening!$J$16="No",Y382="Ex"),"N/A", IF(AND(Screening!$J$17="No",Z382="Ex"),"N/A", IF(AND(Screening!$J$18="No",AA382="Ex"),"N/A", IF(AND(Screening!$J$19="No",AB382="Ex"),"N/A", IF(AND(Screening!$J$20="No",AC382="Ex"),"N/A", IF(AND(Screening!$J$21="No",AD382="Ex"),"N/A", IF(AND(Screening!$J$23="No",AE382="Ex"),"N/A", IF(AND(Screening!$J$7="No",AF382="Ex"),"N/A", IF(AND(Screening!$J$6="No",AI382="Ex"),"N/A", IF(AND(Screening!$J$6="Yes",AG382="Ex"),"N/A", IF(AND(Screening!$J$25="Yes",AH382="Ex"),"N/A",  IF(AND(Screening!$J$5="Yes",AJ382="Ex"),"N/A","Inc")))))))))))))))))))</f>
        <v>N/A</v>
      </c>
      <c r="C382" s="43">
        <v>378</v>
      </c>
      <c r="D382" s="44" t="s">
        <v>1059</v>
      </c>
      <c r="E382" s="47" t="s">
        <v>1060</v>
      </c>
      <c r="F382" s="46">
        <v>264.19600000000003</v>
      </c>
      <c r="G382" s="1" t="str">
        <f t="shared" si="10"/>
        <v>N/A</v>
      </c>
      <c r="H382" s="120"/>
      <c r="I382" s="120"/>
      <c r="J382" s="120"/>
      <c r="K382" s="120"/>
      <c r="L382" t="str">
        <f t="shared" si="11"/>
        <v/>
      </c>
      <c r="Y382" t="s">
        <v>150</v>
      </c>
      <c r="AG382" t="s">
        <v>150</v>
      </c>
      <c r="AJ382" t="s">
        <v>150</v>
      </c>
    </row>
    <row r="383" spans="1:36" ht="57.75" customHeight="1" x14ac:dyDescent="0.25">
      <c r="B383" s="44" t="str">
        <f>IF(E383="reserved","N/A",IF(AND(Screening!$J$10="No",S383="Ex"),"N/A",IF(AND(Screening!$J$11="No",T383="Ex"),"N/A",IF(AND(Screening!$J$12="No",U383="Ex"),"N/A",IF(AND(Screening!$J$13="No",V383="Ex"),"N/A",IF(AND(Screening!$J$14="No",W383="Ex"),"N/A", IF(AND(Screening!$J$15="No",X383="Ex"),"N/A", IF(AND(Screening!$J$16="No",Y383="Ex"),"N/A", IF(AND(Screening!$J$17="No",Z383="Ex"),"N/A", IF(AND(Screening!$J$18="No",AA383="Ex"),"N/A", IF(AND(Screening!$J$19="No",AB383="Ex"),"N/A", IF(AND(Screening!$J$20="No",AC383="Ex"),"N/A", IF(AND(Screening!$J$21="No",AD383="Ex"),"N/A", IF(AND(Screening!$J$23="No",AE383="Ex"),"N/A", IF(AND(Screening!$J$7="No",AF383="Ex"),"N/A", IF(AND(Screening!$J$6="No",AI383="Ex"),"N/A", IF(AND(Screening!$J$6="Yes",AG383="Ex"),"N/A", IF(AND(Screening!$J$25="Yes",AH383="Ex"),"N/A",  IF(AND(Screening!$J$5="Yes",AJ383="Ex"),"N/A","Inc")))))))))))))))))))</f>
        <v>N/A</v>
      </c>
      <c r="C383" s="43">
        <v>379</v>
      </c>
      <c r="D383" s="44" t="s">
        <v>1061</v>
      </c>
      <c r="E383" s="47" t="s">
        <v>1062</v>
      </c>
      <c r="F383" s="46" t="s">
        <v>1063</v>
      </c>
      <c r="G383" s="1" t="str">
        <f t="shared" si="10"/>
        <v>N/A</v>
      </c>
      <c r="H383" s="120"/>
      <c r="I383" s="120"/>
      <c r="J383" s="120"/>
      <c r="K383" s="120"/>
      <c r="L383" t="str">
        <f t="shared" si="11"/>
        <v/>
      </c>
      <c r="Y383" t="s">
        <v>150</v>
      </c>
      <c r="AG383" t="s">
        <v>150</v>
      </c>
      <c r="AJ383" t="s">
        <v>150</v>
      </c>
    </row>
    <row r="384" spans="1:36" ht="57.75" customHeight="1" x14ac:dyDescent="0.25">
      <c r="B384" s="44" t="str">
        <f>IF(E384="reserved","N/A",IF(AND(Screening!$J$10="No",S384="Ex"),"N/A",IF(AND(Screening!$J$11="No",T384="Ex"),"N/A",IF(AND(Screening!$J$12="No",U384="Ex"),"N/A",IF(AND(Screening!$J$13="No",V384="Ex"),"N/A",IF(AND(Screening!$J$14="No",W384="Ex"),"N/A", IF(AND(Screening!$J$15="No",X384="Ex"),"N/A", IF(AND(Screening!$J$16="No",Y384="Ex"),"N/A", IF(AND(Screening!$J$17="No",Z384="Ex"),"N/A", IF(AND(Screening!$J$18="No",AA384="Ex"),"N/A", IF(AND(Screening!$J$19="No",AB384="Ex"),"N/A", IF(AND(Screening!$J$20="No",AC384="Ex"),"N/A", IF(AND(Screening!$J$21="No",AD384="Ex"),"N/A", IF(AND(Screening!$J$23="No",AE384="Ex"),"N/A", IF(AND(Screening!$J$7="No",AF384="Ex"),"N/A", IF(AND(Screening!$J$6="No",AI384="Ex"),"N/A", IF(AND(Screening!$J$6="Yes",AG384="Ex"),"N/A", IF(AND(Screening!$J$25="Yes",AH384="Ex"),"N/A",  IF(AND(Screening!$J$5="Yes",AJ384="Ex"),"N/A","Inc")))))))))))))))))))</f>
        <v>N/A</v>
      </c>
      <c r="C384" s="43">
        <v>380</v>
      </c>
      <c r="D384" s="44" t="s">
        <v>1064</v>
      </c>
      <c r="E384" s="47" t="s">
        <v>1065</v>
      </c>
      <c r="F384" s="46" t="s">
        <v>1066</v>
      </c>
      <c r="G384" s="1" t="str">
        <f t="shared" si="10"/>
        <v>N/A</v>
      </c>
      <c r="H384" s="120"/>
      <c r="I384" s="120"/>
      <c r="J384" s="120"/>
      <c r="K384" s="120"/>
      <c r="L384" t="str">
        <f t="shared" si="11"/>
        <v/>
      </c>
      <c r="Y384" t="s">
        <v>150</v>
      </c>
      <c r="AG384" t="s">
        <v>150</v>
      </c>
      <c r="AJ384" t="s">
        <v>150</v>
      </c>
    </row>
    <row r="385" spans="2:36" ht="57.75" customHeight="1" x14ac:dyDescent="0.25">
      <c r="B385" s="44" t="str">
        <f>IF(E385="reserved","N/A",IF(AND(Screening!$J$10="No",S385="Ex"),"N/A",IF(AND(Screening!$J$11="No",T385="Ex"),"N/A",IF(AND(Screening!$J$12="No",U385="Ex"),"N/A",IF(AND(Screening!$J$13="No",V385="Ex"),"N/A",IF(AND(Screening!$J$14="No",W385="Ex"),"N/A", IF(AND(Screening!$J$15="No",X385="Ex"),"N/A", IF(AND(Screening!$J$16="No",Y385="Ex"),"N/A", IF(AND(Screening!$J$17="No",Z385="Ex"),"N/A", IF(AND(Screening!$J$18="No",AA385="Ex"),"N/A", IF(AND(Screening!$J$19="No",AB385="Ex"),"N/A", IF(AND(Screening!$J$20="No",AC385="Ex"),"N/A", IF(AND(Screening!$J$21="No",AD385="Ex"),"N/A", IF(AND(Screening!$J$23="No",AE385="Ex"),"N/A", IF(AND(Screening!$J$7="No",AF385="Ex"),"N/A", IF(AND(Screening!$J$6="No",AI385="Ex"),"N/A", IF(AND(Screening!$J$6="Yes",AG385="Ex"),"N/A", IF(AND(Screening!$J$25="Yes",AH385="Ex"),"N/A",  IF(AND(Screening!$J$5="Yes",AJ385="Ex"),"N/A","Inc")))))))))))))))))))</f>
        <v>N/A</v>
      </c>
      <c r="C385" s="43">
        <v>381</v>
      </c>
      <c r="D385" s="44" t="s">
        <v>1067</v>
      </c>
      <c r="E385" s="47" t="s">
        <v>1068</v>
      </c>
      <c r="F385" s="46" t="s">
        <v>1069</v>
      </c>
      <c r="G385" s="1" t="str">
        <f t="shared" si="10"/>
        <v>N/A</v>
      </c>
      <c r="H385" s="120"/>
      <c r="I385" s="120"/>
      <c r="J385" s="120"/>
      <c r="K385" s="120"/>
      <c r="L385" t="str">
        <f t="shared" si="11"/>
        <v/>
      </c>
      <c r="Y385" t="s">
        <v>150</v>
      </c>
      <c r="AG385" t="s">
        <v>150</v>
      </c>
      <c r="AJ385" t="s">
        <v>150</v>
      </c>
    </row>
    <row r="386" spans="2:36" ht="57.75" customHeight="1" x14ac:dyDescent="0.25">
      <c r="B386" s="44" t="str">
        <f>IF(E386="reserved","N/A",IF(AND(Screening!$J$10="No",S386="Ex"),"N/A",IF(AND(Screening!$J$11="No",T386="Ex"),"N/A",IF(AND(Screening!$J$12="No",U386="Ex"),"N/A",IF(AND(Screening!$J$13="No",V386="Ex"),"N/A",IF(AND(Screening!$J$14="No",W386="Ex"),"N/A", IF(AND(Screening!$J$15="No",X386="Ex"),"N/A", IF(AND(Screening!$J$16="No",Y386="Ex"),"N/A", IF(AND(Screening!$J$17="No",Z386="Ex"),"N/A", IF(AND(Screening!$J$18="No",AA386="Ex"),"N/A", IF(AND(Screening!$J$19="No",AB386="Ex"),"N/A", IF(AND(Screening!$J$20="No",AC386="Ex"),"N/A", IF(AND(Screening!$J$21="No",AD386="Ex"),"N/A", IF(AND(Screening!$J$23="No",AE386="Ex"),"N/A", IF(AND(Screening!$J$7="No",AF386="Ex"),"N/A", IF(AND(Screening!$J$6="No",AI386="Ex"),"N/A", IF(AND(Screening!$J$6="Yes",AG386="Ex"),"N/A", IF(AND(Screening!$J$25="Yes",AH386="Ex"),"N/A",  IF(AND(Screening!$J$5="Yes",AJ386="Ex"),"N/A","Inc")))))))))))))))))))</f>
        <v>N/A</v>
      </c>
      <c r="C386" s="43">
        <v>382</v>
      </c>
      <c r="D386" s="44" t="s">
        <v>1070</v>
      </c>
      <c r="E386" s="47" t="s">
        <v>1071</v>
      </c>
      <c r="F386" s="46" t="s">
        <v>1072</v>
      </c>
      <c r="G386" s="1" t="str">
        <f t="shared" si="10"/>
        <v>N/A</v>
      </c>
      <c r="H386" s="120"/>
      <c r="I386" s="120"/>
      <c r="J386" s="120"/>
      <c r="K386" s="120"/>
      <c r="L386" t="str">
        <f t="shared" si="11"/>
        <v/>
      </c>
      <c r="Y386" t="s">
        <v>150</v>
      </c>
      <c r="AG386" t="s">
        <v>150</v>
      </c>
      <c r="AJ386" t="s">
        <v>150</v>
      </c>
    </row>
    <row r="387" spans="2:36" ht="57.75" customHeight="1" x14ac:dyDescent="0.25">
      <c r="B387" s="44" t="str">
        <f>IF(E387="reserved","N/A",IF(AND(Screening!$J$10="No",S387="Ex"),"N/A",IF(AND(Screening!$J$11="No",T387="Ex"),"N/A",IF(AND(Screening!$J$12="No",U387="Ex"),"N/A",IF(AND(Screening!$J$13="No",V387="Ex"),"N/A",IF(AND(Screening!$J$14="No",W387="Ex"),"N/A", IF(AND(Screening!$J$15="No",X387="Ex"),"N/A", IF(AND(Screening!$J$16="No",Y387="Ex"),"N/A", IF(AND(Screening!$J$17="No",Z387="Ex"),"N/A", IF(AND(Screening!$J$18="No",AA387="Ex"),"N/A", IF(AND(Screening!$J$19="No",AB387="Ex"),"N/A", IF(AND(Screening!$J$20="No",AC387="Ex"),"N/A", IF(AND(Screening!$J$21="No",AD387="Ex"),"N/A", IF(AND(Screening!$J$23="No",AE387="Ex"),"N/A", IF(AND(Screening!$J$7="No",AF387="Ex"),"N/A", IF(AND(Screening!$J$6="No",AI387="Ex"),"N/A", IF(AND(Screening!$J$6="Yes",AG387="Ex"),"N/A", IF(AND(Screening!$J$25="Yes",AH387="Ex"),"N/A",  IF(AND(Screening!$J$5="Yes",AJ387="Ex"),"N/A","Inc")))))))))))))))))))</f>
        <v>N/A</v>
      </c>
      <c r="C387" s="43">
        <v>383</v>
      </c>
      <c r="D387" s="44" t="s">
        <v>1073</v>
      </c>
      <c r="E387" s="47" t="s">
        <v>1074</v>
      </c>
      <c r="F387" s="46" t="s">
        <v>1075</v>
      </c>
      <c r="G387" s="1" t="str">
        <f t="shared" si="10"/>
        <v>N/A</v>
      </c>
      <c r="H387" s="120"/>
      <c r="I387" s="120"/>
      <c r="J387" s="120"/>
      <c r="K387" s="120"/>
      <c r="L387" t="str">
        <f t="shared" si="11"/>
        <v/>
      </c>
      <c r="Y387" t="s">
        <v>150</v>
      </c>
      <c r="AG387" t="s">
        <v>150</v>
      </c>
      <c r="AJ387" t="s">
        <v>150</v>
      </c>
    </row>
    <row r="388" spans="2:36" ht="57.75" customHeight="1" x14ac:dyDescent="0.25">
      <c r="B388" s="44" t="str">
        <f>IF(E388="reserved","N/A",IF(AND(Screening!$J$10="No",S388="Ex"),"N/A",IF(AND(Screening!$J$11="No",T388="Ex"),"N/A",IF(AND(Screening!$J$12="No",U388="Ex"),"N/A",IF(AND(Screening!$J$13="No",V388="Ex"),"N/A",IF(AND(Screening!$J$14="No",W388="Ex"),"N/A", IF(AND(Screening!$J$15="No",X388="Ex"),"N/A", IF(AND(Screening!$J$16="No",Y388="Ex"),"N/A", IF(AND(Screening!$J$17="No",Z388="Ex"),"N/A", IF(AND(Screening!$J$18="No",AA388="Ex"),"N/A", IF(AND(Screening!$J$19="No",AB388="Ex"),"N/A", IF(AND(Screening!$J$20="No",AC388="Ex"),"N/A", IF(AND(Screening!$J$21="No",AD388="Ex"),"N/A", IF(AND(Screening!$J$23="No",AE388="Ex"),"N/A", IF(AND(Screening!$J$7="No",AF388="Ex"),"N/A", IF(AND(Screening!$J$6="No",AI388="Ex"),"N/A", IF(AND(Screening!$J$6="Yes",AG388="Ex"),"N/A", IF(AND(Screening!$J$25="Yes",AH388="Ex"),"N/A",  IF(AND(Screening!$J$5="Yes",AJ388="Ex"),"N/A","Inc")))))))))))))))))))</f>
        <v>N/A</v>
      </c>
      <c r="C388" s="43">
        <v>384</v>
      </c>
      <c r="D388" s="44" t="s">
        <v>1076</v>
      </c>
      <c r="E388" s="47" t="s">
        <v>4279</v>
      </c>
      <c r="F388" s="46" t="s">
        <v>1077</v>
      </c>
      <c r="G388" s="1" t="str">
        <f t="shared" si="10"/>
        <v>N/A</v>
      </c>
      <c r="H388" s="120"/>
      <c r="I388" s="120"/>
      <c r="J388" s="120"/>
      <c r="K388" s="120"/>
      <c r="L388" t="str">
        <f t="shared" si="11"/>
        <v/>
      </c>
      <c r="Y388" t="s">
        <v>150</v>
      </c>
      <c r="AG388" t="s">
        <v>150</v>
      </c>
      <c r="AJ388" t="s">
        <v>150</v>
      </c>
    </row>
    <row r="389" spans="2:36" ht="57.75" customHeight="1" x14ac:dyDescent="0.25">
      <c r="B389" s="44" t="str">
        <f>IF(E389="reserved","N/A",IF(AND(Screening!$J$10="No",S389="Ex"),"N/A",IF(AND(Screening!$J$11="No",T389="Ex"),"N/A",IF(AND(Screening!$J$12="No",U389="Ex"),"N/A",IF(AND(Screening!$J$13="No",V389="Ex"),"N/A",IF(AND(Screening!$J$14="No",W389="Ex"),"N/A", IF(AND(Screening!$J$15="No",X389="Ex"),"N/A", IF(AND(Screening!$J$16="No",Y389="Ex"),"N/A", IF(AND(Screening!$J$17="No",Z389="Ex"),"N/A", IF(AND(Screening!$J$18="No",AA389="Ex"),"N/A", IF(AND(Screening!$J$19="No",AB389="Ex"),"N/A", IF(AND(Screening!$J$20="No",AC389="Ex"),"N/A", IF(AND(Screening!$J$21="No",AD389="Ex"),"N/A", IF(AND(Screening!$J$23="No",AE389="Ex"),"N/A", IF(AND(Screening!$J$7="No",AF389="Ex"),"N/A", IF(AND(Screening!$J$6="No",AI389="Ex"),"N/A", IF(AND(Screening!$J$6="Yes",AG389="Ex"),"N/A", IF(AND(Screening!$J$25="Yes",AH389="Ex"),"N/A",  IF(AND(Screening!$J$5="Yes",AJ389="Ex"),"N/A","Inc")))))))))))))))))))</f>
        <v>N/A</v>
      </c>
      <c r="C389" s="43">
        <v>385</v>
      </c>
      <c r="D389" s="44" t="s">
        <v>1078</v>
      </c>
      <c r="E389" s="47" t="s">
        <v>4280</v>
      </c>
      <c r="F389" s="46">
        <v>264.19099999999997</v>
      </c>
      <c r="G389" s="1" t="str">
        <f t="shared" si="10"/>
        <v>N/A</v>
      </c>
      <c r="H389" s="120"/>
      <c r="I389" s="120"/>
      <c r="J389" s="120"/>
      <c r="K389" s="120"/>
      <c r="L389" t="str">
        <f t="shared" si="11"/>
        <v/>
      </c>
      <c r="Y389" t="s">
        <v>150</v>
      </c>
      <c r="AG389" t="s">
        <v>150</v>
      </c>
      <c r="AJ389" t="s">
        <v>150</v>
      </c>
    </row>
    <row r="390" spans="2:36" ht="57.75" customHeight="1" x14ac:dyDescent="0.25">
      <c r="B390" s="44" t="str">
        <f>IF(E390="reserved","N/A",IF(AND(Screening!$J$10="No",S390="Ex"),"N/A",IF(AND(Screening!$J$11="No",T390="Ex"),"N/A",IF(AND(Screening!$J$12="No",U390="Ex"),"N/A",IF(AND(Screening!$J$13="No",V390="Ex"),"N/A",IF(AND(Screening!$J$14="No",W390="Ex"),"N/A", IF(AND(Screening!$J$15="No",X390="Ex"),"N/A", IF(AND(Screening!$J$16="No",Y390="Ex"),"N/A", IF(AND(Screening!$J$17="No",Z390="Ex"),"N/A", IF(AND(Screening!$J$18="No",AA390="Ex"),"N/A", IF(AND(Screening!$J$19="No",AB390="Ex"),"N/A", IF(AND(Screening!$J$20="No",AC390="Ex"),"N/A", IF(AND(Screening!$J$21="No",AD390="Ex"),"N/A", IF(AND(Screening!$J$23="No",AE390="Ex"),"N/A", IF(AND(Screening!$J$7="No",AF390="Ex"),"N/A", IF(AND(Screening!$J$6="No",AI390="Ex"),"N/A", IF(AND(Screening!$J$6="Yes",AG390="Ex"),"N/A", IF(AND(Screening!$J$25="Yes",AH390="Ex"),"N/A",  IF(AND(Screening!$J$5="Yes",AJ390="Ex"),"N/A","Inc")))))))))))))))))))</f>
        <v>N/A</v>
      </c>
      <c r="C390" s="43">
        <v>386</v>
      </c>
      <c r="D390" s="44" t="s">
        <v>1079</v>
      </c>
      <c r="E390" s="47" t="s">
        <v>1080</v>
      </c>
      <c r="F390" s="46" t="s">
        <v>1081</v>
      </c>
      <c r="G390" s="1" t="str">
        <f t="shared" ref="G390:G453" si="12">IF($B390="Inc","Applicable","N/A")</f>
        <v>N/A</v>
      </c>
      <c r="H390" s="120"/>
      <c r="I390" s="120"/>
      <c r="J390" s="120"/>
      <c r="K390" s="120"/>
      <c r="L390" t="str">
        <f t="shared" ref="L390:L453" si="13">IF($A390="Yes","PAR","")</f>
        <v/>
      </c>
      <c r="Y390" t="s">
        <v>150</v>
      </c>
      <c r="AG390" t="s">
        <v>150</v>
      </c>
      <c r="AJ390" t="s">
        <v>150</v>
      </c>
    </row>
    <row r="391" spans="2:36" ht="57.75" customHeight="1" x14ac:dyDescent="0.25">
      <c r="B391" s="44" t="str">
        <f>IF(E391="reserved","N/A",IF(AND(Screening!$J$10="No",S391="Ex"),"N/A",IF(AND(Screening!$J$11="No",T391="Ex"),"N/A",IF(AND(Screening!$J$12="No",U391="Ex"),"N/A",IF(AND(Screening!$J$13="No",V391="Ex"),"N/A",IF(AND(Screening!$J$14="No",W391="Ex"),"N/A", IF(AND(Screening!$J$15="No",X391="Ex"),"N/A", IF(AND(Screening!$J$16="No",Y391="Ex"),"N/A", IF(AND(Screening!$J$17="No",Z391="Ex"),"N/A", IF(AND(Screening!$J$18="No",AA391="Ex"),"N/A", IF(AND(Screening!$J$19="No",AB391="Ex"),"N/A", IF(AND(Screening!$J$20="No",AC391="Ex"),"N/A", IF(AND(Screening!$J$21="No",AD391="Ex"),"N/A", IF(AND(Screening!$J$23="No",AE391="Ex"),"N/A", IF(AND(Screening!$J$7="No",AF391="Ex"),"N/A", IF(AND(Screening!$J$6="No",AI391="Ex"),"N/A", IF(AND(Screening!$J$6="Yes",AG391="Ex"),"N/A", IF(AND(Screening!$J$25="Yes",AH391="Ex"),"N/A",  IF(AND(Screening!$J$5="Yes",AJ391="Ex"),"N/A","Inc")))))))))))))))))))</f>
        <v>N/A</v>
      </c>
      <c r="C391" s="43">
        <v>387</v>
      </c>
      <c r="D391" s="44" t="s">
        <v>1082</v>
      </c>
      <c r="E391" s="47" t="s">
        <v>1083</v>
      </c>
      <c r="F391" s="46" t="s">
        <v>1084</v>
      </c>
      <c r="G391" s="1" t="str">
        <f t="shared" si="12"/>
        <v>N/A</v>
      </c>
      <c r="H391" s="120"/>
      <c r="I391" s="120"/>
      <c r="J391" s="120"/>
      <c r="K391" s="120"/>
      <c r="L391" t="str">
        <f t="shared" si="13"/>
        <v/>
      </c>
      <c r="Y391" t="s">
        <v>150</v>
      </c>
      <c r="AG391" t="s">
        <v>150</v>
      </c>
      <c r="AJ391" t="s">
        <v>150</v>
      </c>
    </row>
    <row r="392" spans="2:36" ht="57.75" customHeight="1" x14ac:dyDescent="0.25">
      <c r="B392" s="44" t="str">
        <f>IF(E392="reserved","N/A",IF(AND(Screening!$J$10="No",S392="Ex"),"N/A",IF(AND(Screening!$J$11="No",T392="Ex"),"N/A",IF(AND(Screening!$J$12="No",U392="Ex"),"N/A",IF(AND(Screening!$J$13="No",V392="Ex"),"N/A",IF(AND(Screening!$J$14="No",W392="Ex"),"N/A", IF(AND(Screening!$J$15="No",X392="Ex"),"N/A", IF(AND(Screening!$J$16="No",Y392="Ex"),"N/A", IF(AND(Screening!$J$17="No",Z392="Ex"),"N/A", IF(AND(Screening!$J$18="No",AA392="Ex"),"N/A", IF(AND(Screening!$J$19="No",AB392="Ex"),"N/A", IF(AND(Screening!$J$20="No",AC392="Ex"),"N/A", IF(AND(Screening!$J$21="No",AD392="Ex"),"N/A", IF(AND(Screening!$J$23="No",AE392="Ex"),"N/A", IF(AND(Screening!$J$7="No",AF392="Ex"),"N/A", IF(AND(Screening!$J$6="No",AI392="Ex"),"N/A", IF(AND(Screening!$J$6="Yes",AG392="Ex"),"N/A", IF(AND(Screening!$J$25="Yes",AH392="Ex"),"N/A",  IF(AND(Screening!$J$5="Yes",AJ392="Ex"),"N/A","Inc")))))))))))))))))))</f>
        <v>N/A</v>
      </c>
      <c r="C392" s="43">
        <v>388</v>
      </c>
      <c r="D392" s="44" t="s">
        <v>1085</v>
      </c>
      <c r="E392" s="47" t="s">
        <v>1086</v>
      </c>
      <c r="F392" s="46" t="s">
        <v>1087</v>
      </c>
      <c r="G392" s="1" t="str">
        <f t="shared" si="12"/>
        <v>N/A</v>
      </c>
      <c r="H392" s="120"/>
      <c r="I392" s="120"/>
      <c r="J392" s="120"/>
      <c r="K392" s="120"/>
      <c r="L392" t="str">
        <f t="shared" si="13"/>
        <v/>
      </c>
      <c r="Y392" t="s">
        <v>150</v>
      </c>
      <c r="AG392" t="s">
        <v>150</v>
      </c>
      <c r="AJ392" t="s">
        <v>150</v>
      </c>
    </row>
    <row r="393" spans="2:36" ht="57.75" customHeight="1" x14ac:dyDescent="0.25">
      <c r="B393" s="44" t="str">
        <f>IF(E393="reserved","N/A",IF(AND(Screening!$J$10="No",S393="Ex"),"N/A",IF(AND(Screening!$J$11="No",T393="Ex"),"N/A",IF(AND(Screening!$J$12="No",U393="Ex"),"N/A",IF(AND(Screening!$J$13="No",V393="Ex"),"N/A",IF(AND(Screening!$J$14="No",W393="Ex"),"N/A", IF(AND(Screening!$J$15="No",X393="Ex"),"N/A", IF(AND(Screening!$J$16="No",Y393="Ex"),"N/A", IF(AND(Screening!$J$17="No",Z393="Ex"),"N/A", IF(AND(Screening!$J$18="No",AA393="Ex"),"N/A", IF(AND(Screening!$J$19="No",AB393="Ex"),"N/A", IF(AND(Screening!$J$20="No",AC393="Ex"),"N/A", IF(AND(Screening!$J$21="No",AD393="Ex"),"N/A", IF(AND(Screening!$J$23="No",AE393="Ex"),"N/A", IF(AND(Screening!$J$7="No",AF393="Ex"),"N/A", IF(AND(Screening!$J$6="No",AI393="Ex"),"N/A", IF(AND(Screening!$J$6="Yes",AG393="Ex"),"N/A", IF(AND(Screening!$J$25="Yes",AH393="Ex"),"N/A",  IF(AND(Screening!$J$5="Yes",AJ393="Ex"),"N/A","Inc")))))))))))))))))))</f>
        <v>N/A</v>
      </c>
      <c r="C393" s="43">
        <v>389</v>
      </c>
      <c r="D393" s="44" t="s">
        <v>1088</v>
      </c>
      <c r="E393" s="47" t="s">
        <v>1089</v>
      </c>
      <c r="F393" s="46" t="s">
        <v>1090</v>
      </c>
      <c r="G393" s="1" t="str">
        <f t="shared" si="12"/>
        <v>N/A</v>
      </c>
      <c r="H393" s="120"/>
      <c r="I393" s="120"/>
      <c r="J393" s="120"/>
      <c r="K393" s="120"/>
      <c r="L393" t="str">
        <f t="shared" si="13"/>
        <v/>
      </c>
      <c r="Y393" t="s">
        <v>150</v>
      </c>
      <c r="AG393" t="s">
        <v>150</v>
      </c>
      <c r="AJ393" t="s">
        <v>150</v>
      </c>
    </row>
    <row r="394" spans="2:36" ht="57.75" customHeight="1" x14ac:dyDescent="0.25">
      <c r="B394" s="44" t="str">
        <f>IF(E394="reserved","N/A",IF(AND(Screening!$J$10="No",S394="Ex"),"N/A",IF(AND(Screening!$J$11="No",T394="Ex"),"N/A",IF(AND(Screening!$J$12="No",U394="Ex"),"N/A",IF(AND(Screening!$J$13="No",V394="Ex"),"N/A",IF(AND(Screening!$J$14="No",W394="Ex"),"N/A", IF(AND(Screening!$J$15="No",X394="Ex"),"N/A", IF(AND(Screening!$J$16="No",Y394="Ex"),"N/A", IF(AND(Screening!$J$17="No",Z394="Ex"),"N/A", IF(AND(Screening!$J$18="No",AA394="Ex"),"N/A", IF(AND(Screening!$J$19="No",AB394="Ex"),"N/A", IF(AND(Screening!$J$20="No",AC394="Ex"),"N/A", IF(AND(Screening!$J$21="No",AD394="Ex"),"N/A", IF(AND(Screening!$J$23="No",AE394="Ex"),"N/A", IF(AND(Screening!$J$7="No",AF394="Ex"),"N/A", IF(AND(Screening!$J$6="No",AI394="Ex"),"N/A", IF(AND(Screening!$J$6="Yes",AG394="Ex"),"N/A", IF(AND(Screening!$J$25="Yes",AH394="Ex"),"N/A",  IF(AND(Screening!$J$5="Yes",AJ394="Ex"),"N/A","Inc")))))))))))))))))))</f>
        <v>N/A</v>
      </c>
      <c r="C394" s="43">
        <v>390</v>
      </c>
      <c r="D394" s="44" t="s">
        <v>1091</v>
      </c>
      <c r="E394" s="47" t="s">
        <v>1092</v>
      </c>
      <c r="F394" s="46" t="s">
        <v>1093</v>
      </c>
      <c r="G394" s="1" t="str">
        <f t="shared" si="12"/>
        <v>N/A</v>
      </c>
      <c r="H394" s="120"/>
      <c r="I394" s="120"/>
      <c r="J394" s="120"/>
      <c r="K394" s="120"/>
      <c r="L394" t="str">
        <f t="shared" si="13"/>
        <v/>
      </c>
      <c r="Y394" t="s">
        <v>150</v>
      </c>
      <c r="AG394" t="s">
        <v>150</v>
      </c>
      <c r="AJ394" t="s">
        <v>150</v>
      </c>
    </row>
    <row r="395" spans="2:36" ht="57.75" customHeight="1" x14ac:dyDescent="0.25">
      <c r="B395" s="44" t="str">
        <f>IF(E395="reserved","N/A",IF(AND(Screening!$J$10="No",S395="Ex"),"N/A",IF(AND(Screening!$J$11="No",T395="Ex"),"N/A",IF(AND(Screening!$J$12="No",U395="Ex"),"N/A",IF(AND(Screening!$J$13="No",V395="Ex"),"N/A",IF(AND(Screening!$J$14="No",W395="Ex"),"N/A", IF(AND(Screening!$J$15="No",X395="Ex"),"N/A", IF(AND(Screening!$J$16="No",Y395="Ex"),"N/A", IF(AND(Screening!$J$17="No",Z395="Ex"),"N/A", IF(AND(Screening!$J$18="No",AA395="Ex"),"N/A", IF(AND(Screening!$J$19="No",AB395="Ex"),"N/A", IF(AND(Screening!$J$20="No",AC395="Ex"),"N/A", IF(AND(Screening!$J$21="No",AD395="Ex"),"N/A", IF(AND(Screening!$J$23="No",AE395="Ex"),"N/A", IF(AND(Screening!$J$7="No",AF395="Ex"),"N/A", IF(AND(Screening!$J$6="No",AI395="Ex"),"N/A", IF(AND(Screening!$J$6="Yes",AG395="Ex"),"N/A", IF(AND(Screening!$J$25="Yes",AH395="Ex"),"N/A",  IF(AND(Screening!$J$5="Yes",AJ395="Ex"),"N/A","Inc")))))))))))))))))))</f>
        <v>N/A</v>
      </c>
      <c r="C395" s="43">
        <v>391</v>
      </c>
      <c r="D395" s="44" t="s">
        <v>1094</v>
      </c>
      <c r="E395" s="47" t="s">
        <v>1095</v>
      </c>
      <c r="F395" s="46" t="s">
        <v>1096</v>
      </c>
      <c r="G395" s="1" t="str">
        <f t="shared" si="12"/>
        <v>N/A</v>
      </c>
      <c r="H395" s="120"/>
      <c r="I395" s="120"/>
      <c r="J395" s="120"/>
      <c r="K395" s="120"/>
      <c r="L395" t="str">
        <f t="shared" si="13"/>
        <v/>
      </c>
      <c r="Y395" t="s">
        <v>150</v>
      </c>
      <c r="AG395" t="s">
        <v>150</v>
      </c>
      <c r="AJ395" t="s">
        <v>150</v>
      </c>
    </row>
    <row r="396" spans="2:36" ht="57.75" customHeight="1" x14ac:dyDescent="0.25">
      <c r="B396" s="44" t="str">
        <f>IF(E396="reserved","N/A",IF(AND(Screening!$J$10="No",S396="Ex"),"N/A",IF(AND(Screening!$J$11="No",T396="Ex"),"N/A",IF(AND(Screening!$J$12="No",U396="Ex"),"N/A",IF(AND(Screening!$J$13="No",V396="Ex"),"N/A",IF(AND(Screening!$J$14="No",W396="Ex"),"N/A", IF(AND(Screening!$J$15="No",X396="Ex"),"N/A", IF(AND(Screening!$J$16="No",Y396="Ex"),"N/A", IF(AND(Screening!$J$17="No",Z396="Ex"),"N/A", IF(AND(Screening!$J$18="No",AA396="Ex"),"N/A", IF(AND(Screening!$J$19="No",AB396="Ex"),"N/A", IF(AND(Screening!$J$20="No",AC396="Ex"),"N/A", IF(AND(Screening!$J$21="No",AD396="Ex"),"N/A", IF(AND(Screening!$J$23="No",AE396="Ex"),"N/A", IF(AND(Screening!$J$7="No",AF396="Ex"),"N/A", IF(AND(Screening!$J$6="No",AI396="Ex"),"N/A", IF(AND(Screening!$J$6="Yes",AG396="Ex"),"N/A", IF(AND(Screening!$J$25="Yes",AH396="Ex"),"N/A",  IF(AND(Screening!$J$5="Yes",AJ396="Ex"),"N/A","Inc")))))))))))))))))))</f>
        <v>N/A</v>
      </c>
      <c r="C396" s="43">
        <v>392</v>
      </c>
      <c r="D396" s="44" t="s">
        <v>1097</v>
      </c>
      <c r="E396" s="47" t="s">
        <v>1098</v>
      </c>
      <c r="F396" s="46">
        <v>264.19200000000001</v>
      </c>
      <c r="G396" s="1" t="str">
        <f t="shared" si="12"/>
        <v>N/A</v>
      </c>
      <c r="H396" s="120"/>
      <c r="I396" s="120"/>
      <c r="J396" s="120"/>
      <c r="K396" s="120"/>
      <c r="L396" t="str">
        <f t="shared" si="13"/>
        <v/>
      </c>
      <c r="Y396" t="s">
        <v>150</v>
      </c>
      <c r="AG396" t="s">
        <v>150</v>
      </c>
      <c r="AJ396" t="s">
        <v>150</v>
      </c>
    </row>
    <row r="397" spans="2:36" ht="57.75" customHeight="1" x14ac:dyDescent="0.25">
      <c r="B397" s="44" t="str">
        <f>IF(E397="reserved","N/A",IF(AND(Screening!$J$10="No",S397="Ex"),"N/A",IF(AND(Screening!$J$11="No",T397="Ex"),"N/A",IF(AND(Screening!$J$12="No",U397="Ex"),"N/A",IF(AND(Screening!$J$13="No",V397="Ex"),"N/A",IF(AND(Screening!$J$14="No",W397="Ex"),"N/A", IF(AND(Screening!$J$15="No",X397="Ex"),"N/A", IF(AND(Screening!$J$16="No",Y397="Ex"),"N/A", IF(AND(Screening!$J$17="No",Z397="Ex"),"N/A", IF(AND(Screening!$J$18="No",AA397="Ex"),"N/A", IF(AND(Screening!$J$19="No",AB397="Ex"),"N/A", IF(AND(Screening!$J$20="No",AC397="Ex"),"N/A", IF(AND(Screening!$J$21="No",AD397="Ex"),"N/A", IF(AND(Screening!$J$23="No",AE397="Ex"),"N/A", IF(AND(Screening!$J$7="No",AF397="Ex"),"N/A", IF(AND(Screening!$J$6="No",AI397="Ex"),"N/A", IF(AND(Screening!$J$6="Yes",AG397="Ex"),"N/A", IF(AND(Screening!$J$25="Yes",AH397="Ex"),"N/A",  IF(AND(Screening!$J$5="Yes",AJ397="Ex"),"N/A","Inc")))))))))))))))))))</f>
        <v>N/A</v>
      </c>
      <c r="C397" s="43">
        <v>393</v>
      </c>
      <c r="D397" s="44" t="s">
        <v>1099</v>
      </c>
      <c r="E397" s="47" t="s">
        <v>1100</v>
      </c>
      <c r="F397" s="46" t="s">
        <v>1101</v>
      </c>
      <c r="G397" s="1" t="str">
        <f t="shared" si="12"/>
        <v>N/A</v>
      </c>
      <c r="H397" s="120"/>
      <c r="I397" s="120"/>
      <c r="J397" s="120"/>
      <c r="K397" s="120"/>
      <c r="L397" t="str">
        <f t="shared" si="13"/>
        <v/>
      </c>
      <c r="Y397" t="s">
        <v>150</v>
      </c>
      <c r="AG397" t="s">
        <v>150</v>
      </c>
      <c r="AJ397" t="s">
        <v>150</v>
      </c>
    </row>
    <row r="398" spans="2:36" ht="57.75" customHeight="1" x14ac:dyDescent="0.25">
      <c r="B398" s="44" t="str">
        <f>IF(E398="reserved","N/A",IF(AND(Screening!$J$10="No",S398="Ex"),"N/A",IF(AND(Screening!$J$11="No",T398="Ex"),"N/A",IF(AND(Screening!$J$12="No",U398="Ex"),"N/A",IF(AND(Screening!$J$13="No",V398="Ex"),"N/A",IF(AND(Screening!$J$14="No",W398="Ex"),"N/A", IF(AND(Screening!$J$15="No",X398="Ex"),"N/A", IF(AND(Screening!$J$16="No",Y398="Ex"),"N/A", IF(AND(Screening!$J$17="No",Z398="Ex"),"N/A", IF(AND(Screening!$J$18="No",AA398="Ex"),"N/A", IF(AND(Screening!$J$19="No",AB398="Ex"),"N/A", IF(AND(Screening!$J$20="No",AC398="Ex"),"N/A", IF(AND(Screening!$J$21="No",AD398="Ex"),"N/A", IF(AND(Screening!$J$23="No",AE398="Ex"),"N/A", IF(AND(Screening!$J$7="No",AF398="Ex"),"N/A", IF(AND(Screening!$J$6="No",AI398="Ex"),"N/A", IF(AND(Screening!$J$6="Yes",AG398="Ex"),"N/A", IF(AND(Screening!$J$25="Yes",AH398="Ex"),"N/A",  IF(AND(Screening!$J$5="Yes",AJ398="Ex"),"N/A","Inc")))))))))))))))))))</f>
        <v>N/A</v>
      </c>
      <c r="C398" s="43">
        <v>394</v>
      </c>
      <c r="D398" s="44" t="s">
        <v>1102</v>
      </c>
      <c r="E398" s="47" t="s">
        <v>1083</v>
      </c>
      <c r="F398" s="46" t="s">
        <v>1103</v>
      </c>
      <c r="G398" s="1" t="str">
        <f t="shared" si="12"/>
        <v>N/A</v>
      </c>
      <c r="H398" s="120"/>
      <c r="I398" s="120"/>
      <c r="J398" s="120"/>
      <c r="K398" s="120"/>
      <c r="L398" t="str">
        <f t="shared" si="13"/>
        <v/>
      </c>
      <c r="Y398" t="s">
        <v>150</v>
      </c>
      <c r="AG398" t="s">
        <v>150</v>
      </c>
      <c r="AJ398" t="s">
        <v>150</v>
      </c>
    </row>
    <row r="399" spans="2:36" ht="57.75" customHeight="1" x14ac:dyDescent="0.25">
      <c r="B399" s="44" t="str">
        <f>IF(E399="reserved","N/A",IF(AND(Screening!$J$10="No",S399="Ex"),"N/A",IF(AND(Screening!$J$11="No",T399="Ex"),"N/A",IF(AND(Screening!$J$12="No",U399="Ex"),"N/A",IF(AND(Screening!$J$13="No",V399="Ex"),"N/A",IF(AND(Screening!$J$14="No",W399="Ex"),"N/A", IF(AND(Screening!$J$15="No",X399="Ex"),"N/A", IF(AND(Screening!$J$16="No",Y399="Ex"),"N/A", IF(AND(Screening!$J$17="No",Z399="Ex"),"N/A", IF(AND(Screening!$J$18="No",AA399="Ex"),"N/A", IF(AND(Screening!$J$19="No",AB399="Ex"),"N/A", IF(AND(Screening!$J$20="No",AC399="Ex"),"N/A", IF(AND(Screening!$J$21="No",AD399="Ex"),"N/A", IF(AND(Screening!$J$23="No",AE399="Ex"),"N/A", IF(AND(Screening!$J$7="No",AF399="Ex"),"N/A", IF(AND(Screening!$J$6="No",AI399="Ex"),"N/A", IF(AND(Screening!$J$6="Yes",AG399="Ex"),"N/A", IF(AND(Screening!$J$25="Yes",AH399="Ex"),"N/A",  IF(AND(Screening!$J$5="Yes",AJ399="Ex"),"N/A","Inc")))))))))))))))))))</f>
        <v>N/A</v>
      </c>
      <c r="C399" s="43">
        <v>395</v>
      </c>
      <c r="D399" s="44" t="s">
        <v>1104</v>
      </c>
      <c r="E399" s="47" t="s">
        <v>1105</v>
      </c>
      <c r="F399" s="46" t="s">
        <v>1106</v>
      </c>
      <c r="G399" s="1" t="str">
        <f t="shared" si="12"/>
        <v>N/A</v>
      </c>
      <c r="H399" s="120"/>
      <c r="I399" s="120"/>
      <c r="J399" s="120"/>
      <c r="K399" s="120"/>
      <c r="L399" t="str">
        <f t="shared" si="13"/>
        <v/>
      </c>
      <c r="Y399" t="s">
        <v>150</v>
      </c>
      <c r="AG399" t="s">
        <v>150</v>
      </c>
      <c r="AJ399" t="s">
        <v>150</v>
      </c>
    </row>
    <row r="400" spans="2:36" ht="57.75" customHeight="1" x14ac:dyDescent="0.25">
      <c r="B400" s="44" t="str">
        <f>IF(E400="reserved","N/A",IF(AND(Screening!$J$10="No",S400="Ex"),"N/A",IF(AND(Screening!$J$11="No",T400="Ex"),"N/A",IF(AND(Screening!$J$12="No",U400="Ex"),"N/A",IF(AND(Screening!$J$13="No",V400="Ex"),"N/A",IF(AND(Screening!$J$14="No",W400="Ex"),"N/A", IF(AND(Screening!$J$15="No",X400="Ex"),"N/A", IF(AND(Screening!$J$16="No",Y400="Ex"),"N/A", IF(AND(Screening!$J$17="No",Z400="Ex"),"N/A", IF(AND(Screening!$J$18="No",AA400="Ex"),"N/A", IF(AND(Screening!$J$19="No",AB400="Ex"),"N/A", IF(AND(Screening!$J$20="No",AC400="Ex"),"N/A", IF(AND(Screening!$J$21="No",AD400="Ex"),"N/A", IF(AND(Screening!$J$23="No",AE400="Ex"),"N/A", IF(AND(Screening!$J$7="No",AF400="Ex"),"N/A", IF(AND(Screening!$J$6="No",AI400="Ex"),"N/A", IF(AND(Screening!$J$6="Yes",AG400="Ex"),"N/A", IF(AND(Screening!$J$25="Yes",AH400="Ex"),"N/A",  IF(AND(Screening!$J$5="Yes",AJ400="Ex"),"N/A","Inc")))))))))))))))))))</f>
        <v>N/A</v>
      </c>
      <c r="C400" s="43">
        <v>396</v>
      </c>
      <c r="D400" s="44" t="s">
        <v>1107</v>
      </c>
      <c r="E400" s="47" t="s">
        <v>1089</v>
      </c>
      <c r="F400" s="46" t="s">
        <v>1108</v>
      </c>
      <c r="G400" s="1" t="str">
        <f t="shared" si="12"/>
        <v>N/A</v>
      </c>
      <c r="H400" s="120"/>
      <c r="I400" s="120"/>
      <c r="J400" s="120"/>
      <c r="K400" s="120"/>
      <c r="L400" t="str">
        <f t="shared" si="13"/>
        <v/>
      </c>
      <c r="Y400" t="s">
        <v>150</v>
      </c>
      <c r="AG400" t="s">
        <v>150</v>
      </c>
      <c r="AJ400" t="s">
        <v>150</v>
      </c>
    </row>
    <row r="401" spans="1:36" ht="57.75" customHeight="1" x14ac:dyDescent="0.25">
      <c r="B401" s="44" t="str">
        <f>IF(E401="reserved","N/A",IF(AND(Screening!$J$10="No",S401="Ex"),"N/A",IF(AND(Screening!$J$11="No",T401="Ex"),"N/A",IF(AND(Screening!$J$12="No",U401="Ex"),"N/A",IF(AND(Screening!$J$13="No",V401="Ex"),"N/A",IF(AND(Screening!$J$14="No",W401="Ex"),"N/A", IF(AND(Screening!$J$15="No",X401="Ex"),"N/A", IF(AND(Screening!$J$16="No",Y401="Ex"),"N/A", IF(AND(Screening!$J$17="No",Z401="Ex"),"N/A", IF(AND(Screening!$J$18="No",AA401="Ex"),"N/A", IF(AND(Screening!$J$19="No",AB401="Ex"),"N/A", IF(AND(Screening!$J$20="No",AC401="Ex"),"N/A", IF(AND(Screening!$J$21="No",AD401="Ex"),"N/A", IF(AND(Screening!$J$23="No",AE401="Ex"),"N/A", IF(AND(Screening!$J$7="No",AF401="Ex"),"N/A", IF(AND(Screening!$J$6="No",AI401="Ex"),"N/A", IF(AND(Screening!$J$6="Yes",AG401="Ex"),"N/A", IF(AND(Screening!$J$25="Yes",AH401="Ex"),"N/A",  IF(AND(Screening!$J$5="Yes",AJ401="Ex"),"N/A","Inc")))))))))))))))))))</f>
        <v>N/A</v>
      </c>
      <c r="C401" s="43">
        <v>397</v>
      </c>
      <c r="D401" s="44" t="s">
        <v>1109</v>
      </c>
      <c r="E401" s="47" t="s">
        <v>1110</v>
      </c>
      <c r="F401" s="46"/>
      <c r="G401" s="1" t="str">
        <f t="shared" si="12"/>
        <v>N/A</v>
      </c>
      <c r="H401" s="120"/>
      <c r="I401" s="120"/>
      <c r="J401" s="120"/>
      <c r="K401" s="120"/>
      <c r="L401" t="str">
        <f t="shared" si="13"/>
        <v/>
      </c>
      <c r="Y401" t="s">
        <v>150</v>
      </c>
      <c r="AG401" t="s">
        <v>150</v>
      </c>
      <c r="AJ401" t="s">
        <v>150</v>
      </c>
    </row>
    <row r="402" spans="1:36" ht="57.75" customHeight="1" x14ac:dyDescent="0.25">
      <c r="B402" s="44" t="str">
        <f>IF(E402="reserved","N/A",IF(AND(Screening!$J$10="No",S402="Ex"),"N/A",IF(AND(Screening!$J$11="No",T402="Ex"),"N/A",IF(AND(Screening!$J$12="No",U402="Ex"),"N/A",IF(AND(Screening!$J$13="No",V402="Ex"),"N/A",IF(AND(Screening!$J$14="No",W402="Ex"),"N/A", IF(AND(Screening!$J$15="No",X402="Ex"),"N/A", IF(AND(Screening!$J$16="No",Y402="Ex"),"N/A", IF(AND(Screening!$J$17="No",Z402="Ex"),"N/A", IF(AND(Screening!$J$18="No",AA402="Ex"),"N/A", IF(AND(Screening!$J$19="No",AB402="Ex"),"N/A", IF(AND(Screening!$J$20="No",AC402="Ex"),"N/A", IF(AND(Screening!$J$21="No",AD402="Ex"),"N/A", IF(AND(Screening!$J$23="No",AE402="Ex"),"N/A", IF(AND(Screening!$J$7="No",AF402="Ex"),"N/A", IF(AND(Screening!$J$6="No",AI402="Ex"),"N/A", IF(AND(Screening!$J$6="Yes",AG402="Ex"),"N/A", IF(AND(Screening!$J$25="Yes",AH402="Ex"),"N/A",  IF(AND(Screening!$J$5="Yes",AJ402="Ex"),"N/A","Inc")))))))))))))))))))</f>
        <v>N/A</v>
      </c>
      <c r="C402" s="43">
        <v>398</v>
      </c>
      <c r="D402" s="44" t="s">
        <v>1111</v>
      </c>
      <c r="E402" s="47" t="s">
        <v>1112</v>
      </c>
      <c r="F402" s="46" t="s">
        <v>1113</v>
      </c>
      <c r="G402" s="1" t="str">
        <f t="shared" si="12"/>
        <v>N/A</v>
      </c>
      <c r="H402" s="120"/>
      <c r="I402" s="120"/>
      <c r="J402" s="120"/>
      <c r="K402" s="120"/>
      <c r="L402" t="str">
        <f t="shared" si="13"/>
        <v/>
      </c>
      <c r="Y402" t="s">
        <v>150</v>
      </c>
      <c r="AG402" t="s">
        <v>150</v>
      </c>
      <c r="AJ402" t="s">
        <v>150</v>
      </c>
    </row>
    <row r="403" spans="1:36" ht="57.75" customHeight="1" x14ac:dyDescent="0.25">
      <c r="B403" s="44" t="str">
        <f>IF(E403="reserved","N/A",IF(AND(Screening!$J$10="No",S403="Ex"),"N/A",IF(AND(Screening!$J$11="No",T403="Ex"),"N/A",IF(AND(Screening!$J$12="No",U403="Ex"),"N/A",IF(AND(Screening!$J$13="No",V403="Ex"),"N/A",IF(AND(Screening!$J$14="No",W403="Ex"),"N/A", IF(AND(Screening!$J$15="No",X403="Ex"),"N/A", IF(AND(Screening!$J$16="No",Y403="Ex"),"N/A", IF(AND(Screening!$J$17="No",Z403="Ex"),"N/A", IF(AND(Screening!$J$18="No",AA403="Ex"),"N/A", IF(AND(Screening!$J$19="No",AB403="Ex"),"N/A", IF(AND(Screening!$J$20="No",AC403="Ex"),"N/A", IF(AND(Screening!$J$21="No",AD403="Ex"),"N/A", IF(AND(Screening!$J$23="No",AE403="Ex"),"N/A", IF(AND(Screening!$J$7="No",AF403="Ex"),"N/A", IF(AND(Screening!$J$6="No",AI403="Ex"),"N/A", IF(AND(Screening!$J$6="Yes",AG403="Ex"),"N/A", IF(AND(Screening!$J$25="Yes",AH403="Ex"),"N/A",  IF(AND(Screening!$J$5="Yes",AJ403="Ex"),"N/A","Inc")))))))))))))))))))</f>
        <v>N/A</v>
      </c>
      <c r="C403" s="43">
        <v>399</v>
      </c>
      <c r="D403" s="44" t="s">
        <v>1114</v>
      </c>
      <c r="E403" s="47" t="s">
        <v>1115</v>
      </c>
      <c r="F403" s="46" t="s">
        <v>1116</v>
      </c>
      <c r="G403" s="1" t="str">
        <f t="shared" si="12"/>
        <v>N/A</v>
      </c>
      <c r="H403" s="120"/>
      <c r="I403" s="120"/>
      <c r="J403" s="120"/>
      <c r="K403" s="120"/>
      <c r="L403" t="str">
        <f t="shared" si="13"/>
        <v/>
      </c>
      <c r="Y403" t="s">
        <v>150</v>
      </c>
      <c r="AG403" t="s">
        <v>150</v>
      </c>
      <c r="AJ403" t="s">
        <v>150</v>
      </c>
    </row>
    <row r="404" spans="1:36" ht="57.75" customHeight="1" x14ac:dyDescent="0.25">
      <c r="B404" s="44" t="str">
        <f>IF(E404="reserved","N/A",IF(AND(Screening!$J$10="No",S404="Ex"),"N/A",IF(AND(Screening!$J$11="No",T404="Ex"),"N/A",IF(AND(Screening!$J$12="No",U404="Ex"),"N/A",IF(AND(Screening!$J$13="No",V404="Ex"),"N/A",IF(AND(Screening!$J$14="No",W404="Ex"),"N/A", IF(AND(Screening!$J$15="No",X404="Ex"),"N/A", IF(AND(Screening!$J$16="No",Y404="Ex"),"N/A", IF(AND(Screening!$J$17="No",Z404="Ex"),"N/A", IF(AND(Screening!$J$18="No",AA404="Ex"),"N/A", IF(AND(Screening!$J$19="No",AB404="Ex"),"N/A", IF(AND(Screening!$J$20="No",AC404="Ex"),"N/A", IF(AND(Screening!$J$21="No",AD404="Ex"),"N/A", IF(AND(Screening!$J$23="No",AE404="Ex"),"N/A", IF(AND(Screening!$J$7="No",AF404="Ex"),"N/A", IF(AND(Screening!$J$6="No",AI404="Ex"),"N/A", IF(AND(Screening!$J$6="Yes",AG404="Ex"),"N/A", IF(AND(Screening!$J$25="Yes",AH404="Ex"),"N/A",  IF(AND(Screening!$J$5="Yes",AJ404="Ex"),"N/A","Inc")))))))))))))))))))</f>
        <v>N/A</v>
      </c>
      <c r="C404" s="43">
        <v>400</v>
      </c>
      <c r="D404" s="44" t="s">
        <v>1117</v>
      </c>
      <c r="E404" s="47" t="s">
        <v>1118</v>
      </c>
      <c r="F404" s="46" t="s">
        <v>1119</v>
      </c>
      <c r="G404" s="1" t="str">
        <f t="shared" si="12"/>
        <v>N/A</v>
      </c>
      <c r="H404" s="120"/>
      <c r="I404" s="120"/>
      <c r="J404" s="120"/>
      <c r="K404" s="120"/>
      <c r="L404" t="str">
        <f t="shared" si="13"/>
        <v/>
      </c>
      <c r="Y404" t="s">
        <v>150</v>
      </c>
      <c r="AG404" t="s">
        <v>150</v>
      </c>
      <c r="AJ404" t="s">
        <v>150</v>
      </c>
    </row>
    <row r="405" spans="1:36" ht="57.75" customHeight="1" x14ac:dyDescent="0.25">
      <c r="B405" s="44" t="str">
        <f>IF(E405="reserved","N/A",IF(AND(Screening!$J$10="No",S405="Ex"),"N/A",IF(AND(Screening!$J$11="No",T405="Ex"),"N/A",IF(AND(Screening!$J$12="No",U405="Ex"),"N/A",IF(AND(Screening!$J$13="No",V405="Ex"),"N/A",IF(AND(Screening!$J$14="No",W405="Ex"),"N/A", IF(AND(Screening!$J$15="No",X405="Ex"),"N/A", IF(AND(Screening!$J$16="No",Y405="Ex"),"N/A", IF(AND(Screening!$J$17="No",Z405="Ex"),"N/A", IF(AND(Screening!$J$18="No",AA405="Ex"),"N/A", IF(AND(Screening!$J$19="No",AB405="Ex"),"N/A", IF(AND(Screening!$J$20="No",AC405="Ex"),"N/A", IF(AND(Screening!$J$21="No",AD405="Ex"),"N/A", IF(AND(Screening!$J$23="No",AE405="Ex"),"N/A", IF(AND(Screening!$J$7="No",AF405="Ex"),"N/A", IF(AND(Screening!$J$6="No",AI405="Ex"),"N/A", IF(AND(Screening!$J$6="Yes",AG405="Ex"),"N/A", IF(AND(Screening!$J$25="Yes",AH405="Ex"),"N/A",  IF(AND(Screening!$J$5="Yes",AJ405="Ex"),"N/A","Inc")))))))))))))))))))</f>
        <v>N/A</v>
      </c>
      <c r="C405" s="43">
        <v>401</v>
      </c>
      <c r="D405" s="44" t="s">
        <v>1120</v>
      </c>
      <c r="E405" s="47" t="s">
        <v>1121</v>
      </c>
      <c r="F405" s="46" t="s">
        <v>1122</v>
      </c>
      <c r="G405" s="1" t="str">
        <f t="shared" si="12"/>
        <v>N/A</v>
      </c>
      <c r="H405" s="120"/>
      <c r="I405" s="120"/>
      <c r="J405" s="120"/>
      <c r="K405" s="120"/>
      <c r="L405" t="str">
        <f t="shared" si="13"/>
        <v/>
      </c>
      <c r="Y405" t="s">
        <v>150</v>
      </c>
      <c r="AG405" t="s">
        <v>150</v>
      </c>
      <c r="AJ405" t="s">
        <v>150</v>
      </c>
    </row>
    <row r="406" spans="1:36" ht="57.75" customHeight="1" x14ac:dyDescent="0.25">
      <c r="B406" s="44" t="str">
        <f>IF(E406="reserved","N/A",IF(AND(Screening!$J$10="No",S406="Ex"),"N/A",IF(AND(Screening!$J$11="No",T406="Ex"),"N/A",IF(AND(Screening!$J$12="No",U406="Ex"),"N/A",IF(AND(Screening!$J$13="No",V406="Ex"),"N/A",IF(AND(Screening!$J$14="No",W406="Ex"),"N/A", IF(AND(Screening!$J$15="No",X406="Ex"),"N/A", IF(AND(Screening!$J$16="No",Y406="Ex"),"N/A", IF(AND(Screening!$J$17="No",Z406="Ex"),"N/A", IF(AND(Screening!$J$18="No",AA406="Ex"),"N/A", IF(AND(Screening!$J$19="No",AB406="Ex"),"N/A", IF(AND(Screening!$J$20="No",AC406="Ex"),"N/A", IF(AND(Screening!$J$21="No",AD406="Ex"),"N/A", IF(AND(Screening!$J$23="No",AE406="Ex"),"N/A", IF(AND(Screening!$J$7="No",AF406="Ex"),"N/A", IF(AND(Screening!$J$6="No",AI406="Ex"),"N/A", IF(AND(Screening!$J$6="Yes",AG406="Ex"),"N/A", IF(AND(Screening!$J$25="Yes",AH406="Ex"),"N/A",  IF(AND(Screening!$J$5="Yes",AJ406="Ex"),"N/A","Inc")))))))))))))))))))</f>
        <v>N/A</v>
      </c>
      <c r="C406" s="43">
        <v>402</v>
      </c>
      <c r="D406" s="44" t="s">
        <v>1123</v>
      </c>
      <c r="E406" s="47" t="s">
        <v>1124</v>
      </c>
      <c r="F406" s="46" t="s">
        <v>1125</v>
      </c>
      <c r="G406" s="1" t="str">
        <f t="shared" si="12"/>
        <v>N/A</v>
      </c>
      <c r="H406" s="120"/>
      <c r="I406" s="120"/>
      <c r="J406" s="120"/>
      <c r="K406" s="120"/>
      <c r="L406" t="str">
        <f t="shared" si="13"/>
        <v/>
      </c>
      <c r="Y406" t="s">
        <v>150</v>
      </c>
      <c r="AG406" t="s">
        <v>150</v>
      </c>
      <c r="AJ406" t="s">
        <v>150</v>
      </c>
    </row>
    <row r="407" spans="1:36" ht="57.75" customHeight="1" x14ac:dyDescent="0.25">
      <c r="B407" s="44" t="str">
        <f>IF(E407="reserved","N/A",IF(AND(Screening!$J$10="No",S407="Ex"),"N/A",IF(AND(Screening!$J$11="No",T407="Ex"),"N/A",IF(AND(Screening!$J$12="No",U407="Ex"),"N/A",IF(AND(Screening!$J$13="No",V407="Ex"),"N/A",IF(AND(Screening!$J$14="No",W407="Ex"),"N/A", IF(AND(Screening!$J$15="No",X407="Ex"),"N/A", IF(AND(Screening!$J$16="No",Y407="Ex"),"N/A", IF(AND(Screening!$J$17="No",Z407="Ex"),"N/A", IF(AND(Screening!$J$18="No",AA407="Ex"),"N/A", IF(AND(Screening!$J$19="No",AB407="Ex"),"N/A", IF(AND(Screening!$J$20="No",AC407="Ex"),"N/A", IF(AND(Screening!$J$21="No",AD407="Ex"),"N/A", IF(AND(Screening!$J$23="No",AE407="Ex"),"N/A", IF(AND(Screening!$J$7="No",AF407="Ex"),"N/A", IF(AND(Screening!$J$6="No",AI407="Ex"),"N/A", IF(AND(Screening!$J$6="Yes",AG407="Ex"),"N/A", IF(AND(Screening!$J$25="Yes",AH407="Ex"),"N/A",  IF(AND(Screening!$J$5="Yes",AJ407="Ex"),"N/A","Inc")))))))))))))))))))</f>
        <v>N/A</v>
      </c>
      <c r="C407" s="43">
        <v>403</v>
      </c>
      <c r="D407" s="44" t="s">
        <v>1126</v>
      </c>
      <c r="E407" s="47" t="s">
        <v>1127</v>
      </c>
      <c r="F407" s="46" t="s">
        <v>1128</v>
      </c>
      <c r="G407" s="1" t="str">
        <f t="shared" si="12"/>
        <v>N/A</v>
      </c>
      <c r="H407" s="120"/>
      <c r="I407" s="120"/>
      <c r="J407" s="120"/>
      <c r="K407" s="120"/>
      <c r="L407" t="str">
        <f t="shared" si="13"/>
        <v/>
      </c>
      <c r="Y407" t="s">
        <v>150</v>
      </c>
      <c r="AG407" t="s">
        <v>150</v>
      </c>
      <c r="AJ407" t="s">
        <v>150</v>
      </c>
    </row>
    <row r="408" spans="1:36" ht="57.75" customHeight="1" x14ac:dyDescent="0.25">
      <c r="B408" s="44" t="str">
        <f>IF(E408="reserved","N/A",IF(AND(Screening!$J$10="No",S408="Ex"),"N/A",IF(AND(Screening!$J$11="No",T408="Ex"),"N/A",IF(AND(Screening!$J$12="No",U408="Ex"),"N/A",IF(AND(Screening!$J$13="No",V408="Ex"),"N/A",IF(AND(Screening!$J$14="No",W408="Ex"),"N/A", IF(AND(Screening!$J$15="No",X408="Ex"),"N/A", IF(AND(Screening!$J$16="No",Y408="Ex"),"N/A", IF(AND(Screening!$J$17="No",Z408="Ex"),"N/A", IF(AND(Screening!$J$18="No",AA408="Ex"),"N/A", IF(AND(Screening!$J$19="No",AB408="Ex"),"N/A", IF(AND(Screening!$J$20="No",AC408="Ex"),"N/A", IF(AND(Screening!$J$21="No",AD408="Ex"),"N/A", IF(AND(Screening!$J$23="No",AE408="Ex"),"N/A", IF(AND(Screening!$J$7="No",AF408="Ex"),"N/A", IF(AND(Screening!$J$6="No",AI408="Ex"),"N/A", IF(AND(Screening!$J$6="Yes",AG408="Ex"),"N/A", IF(AND(Screening!$J$25="Yes",AH408="Ex"),"N/A",  IF(AND(Screening!$J$5="Yes",AJ408="Ex"),"N/A","Inc")))))))))))))))))))</f>
        <v>N/A</v>
      </c>
      <c r="C408" s="43">
        <v>404</v>
      </c>
      <c r="D408" s="44" t="s">
        <v>1129</v>
      </c>
      <c r="E408" s="47" t="s">
        <v>1130</v>
      </c>
      <c r="F408" s="46" t="s">
        <v>1131</v>
      </c>
      <c r="G408" s="1" t="str">
        <f t="shared" si="12"/>
        <v>N/A</v>
      </c>
      <c r="H408" s="120"/>
      <c r="I408" s="120"/>
      <c r="J408" s="120"/>
      <c r="K408" s="120"/>
      <c r="L408" t="str">
        <f t="shared" si="13"/>
        <v/>
      </c>
      <c r="Y408" t="s">
        <v>150</v>
      </c>
      <c r="AG408" t="s">
        <v>150</v>
      </c>
      <c r="AJ408" t="s">
        <v>150</v>
      </c>
    </row>
    <row r="409" spans="1:36" ht="57.75" customHeight="1" x14ac:dyDescent="0.25">
      <c r="B409" s="44" t="str">
        <f>IF(E409="reserved","N/A",IF(AND(Screening!$J$10="No",S409="Ex"),"N/A",IF(AND(Screening!$J$11="No",T409="Ex"),"N/A",IF(AND(Screening!$J$12="No",U409="Ex"),"N/A",IF(AND(Screening!$J$13="No",V409="Ex"),"N/A",IF(AND(Screening!$J$14="No",W409="Ex"),"N/A", IF(AND(Screening!$J$15="No",X409="Ex"),"N/A", IF(AND(Screening!$J$16="No",Y409="Ex"),"N/A", IF(AND(Screening!$J$17="No",Z409="Ex"),"N/A", IF(AND(Screening!$J$18="No",AA409="Ex"),"N/A", IF(AND(Screening!$J$19="No",AB409="Ex"),"N/A", IF(AND(Screening!$J$20="No",AC409="Ex"),"N/A", IF(AND(Screening!$J$21="No",AD409="Ex"),"N/A", IF(AND(Screening!$J$23="No",AE409="Ex"),"N/A", IF(AND(Screening!$J$7="No",AF409="Ex"),"N/A", IF(AND(Screening!$J$6="No",AI409="Ex"),"N/A", IF(AND(Screening!$J$6="Yes",AG409="Ex"),"N/A", IF(AND(Screening!$J$25="Yes",AH409="Ex"),"N/A",  IF(AND(Screening!$J$5="Yes",AJ409="Ex"),"N/A","Inc")))))))))))))))))))</f>
        <v>N/A</v>
      </c>
      <c r="C409" s="43">
        <v>405</v>
      </c>
      <c r="D409" s="44" t="s">
        <v>1132</v>
      </c>
      <c r="E409" s="47" t="s">
        <v>1133</v>
      </c>
      <c r="F409" s="46" t="s">
        <v>1134</v>
      </c>
      <c r="G409" s="1" t="str">
        <f t="shared" si="12"/>
        <v>N/A</v>
      </c>
      <c r="H409" s="120"/>
      <c r="I409" s="120"/>
      <c r="J409" s="120"/>
      <c r="K409" s="120"/>
      <c r="L409" t="str">
        <f t="shared" si="13"/>
        <v/>
      </c>
      <c r="Y409" t="s">
        <v>150</v>
      </c>
      <c r="AG409" t="s">
        <v>150</v>
      </c>
      <c r="AJ409" t="s">
        <v>150</v>
      </c>
    </row>
    <row r="410" spans="1:36" ht="57.75" customHeight="1" x14ac:dyDescent="0.25">
      <c r="B410" s="44" t="str">
        <f>IF(E410="reserved","N/A",IF(AND(Screening!$J$10="No",S410="Ex"),"N/A",IF(AND(Screening!$J$11="No",T410="Ex"),"N/A",IF(AND(Screening!$J$12="No",U410="Ex"),"N/A",IF(AND(Screening!$J$13="No",V410="Ex"),"N/A",IF(AND(Screening!$J$14="No",W410="Ex"),"N/A", IF(AND(Screening!$J$15="No",X410="Ex"),"N/A", IF(AND(Screening!$J$16="No",Y410="Ex"),"N/A", IF(AND(Screening!$J$17="No",Z410="Ex"),"N/A", IF(AND(Screening!$J$18="No",AA410="Ex"),"N/A", IF(AND(Screening!$J$19="No",AB410="Ex"),"N/A", IF(AND(Screening!$J$20="No",AC410="Ex"),"N/A", IF(AND(Screening!$J$21="No",AD410="Ex"),"N/A", IF(AND(Screening!$J$23="No",AE410="Ex"),"N/A", IF(AND(Screening!$J$7="No",AF410="Ex"),"N/A", IF(AND(Screening!$J$6="No",AI410="Ex"),"N/A", IF(AND(Screening!$J$6="Yes",AG410="Ex"),"N/A", IF(AND(Screening!$J$25="Yes",AH410="Ex"),"N/A",  IF(AND(Screening!$J$5="Yes",AJ410="Ex"),"N/A","Inc")))))))))))))))))))</f>
        <v>N/A</v>
      </c>
      <c r="C410" s="43">
        <v>406</v>
      </c>
      <c r="D410" s="44" t="s">
        <v>1135</v>
      </c>
      <c r="E410" s="47" t="s">
        <v>1136</v>
      </c>
      <c r="F410" s="46" t="s">
        <v>1137</v>
      </c>
      <c r="G410" s="1" t="str">
        <f t="shared" si="12"/>
        <v>N/A</v>
      </c>
      <c r="H410" s="120"/>
      <c r="I410" s="120"/>
      <c r="J410" s="120"/>
      <c r="K410" s="120"/>
      <c r="L410" t="str">
        <f t="shared" si="13"/>
        <v/>
      </c>
      <c r="Y410" t="s">
        <v>150</v>
      </c>
      <c r="AG410" t="s">
        <v>150</v>
      </c>
      <c r="AJ410" t="s">
        <v>150</v>
      </c>
    </row>
    <row r="411" spans="1:36" ht="57.75" customHeight="1" x14ac:dyDescent="0.25">
      <c r="B411" s="44" t="str">
        <f>IF(E411="reserved","N/A",IF(AND(Screening!$J$10="No",S411="Ex"),"N/A",IF(AND(Screening!$J$11="No",T411="Ex"),"N/A",IF(AND(Screening!$J$12="No",U411="Ex"),"N/A",IF(AND(Screening!$J$13="No",V411="Ex"),"N/A",IF(AND(Screening!$J$14="No",W411="Ex"),"N/A", IF(AND(Screening!$J$15="No",X411="Ex"),"N/A", IF(AND(Screening!$J$16="No",Y411="Ex"),"N/A", IF(AND(Screening!$J$17="No",Z411="Ex"),"N/A", IF(AND(Screening!$J$18="No",AA411="Ex"),"N/A", IF(AND(Screening!$J$19="No",AB411="Ex"),"N/A", IF(AND(Screening!$J$20="No",AC411="Ex"),"N/A", IF(AND(Screening!$J$21="No",AD411="Ex"),"N/A", IF(AND(Screening!$J$23="No",AE411="Ex"),"N/A", IF(AND(Screening!$J$7="No",AF411="Ex"),"N/A", IF(AND(Screening!$J$6="No",AI411="Ex"),"N/A", IF(AND(Screening!$J$6="Yes",AG411="Ex"),"N/A", IF(AND(Screening!$J$25="Yes",AH411="Ex"),"N/A",  IF(AND(Screening!$J$5="Yes",AJ411="Ex"),"N/A","Inc")))))))))))))))))))</f>
        <v>N/A</v>
      </c>
      <c r="C411" s="43">
        <v>407</v>
      </c>
      <c r="D411" s="44" t="s">
        <v>1138</v>
      </c>
      <c r="E411" s="47" t="s">
        <v>1139</v>
      </c>
      <c r="F411" s="46" t="s">
        <v>1140</v>
      </c>
      <c r="G411" s="1" t="str">
        <f t="shared" si="12"/>
        <v>N/A</v>
      </c>
      <c r="H411" s="120"/>
      <c r="I411" s="120"/>
      <c r="J411" s="120"/>
      <c r="K411" s="120"/>
      <c r="L411" t="str">
        <f t="shared" si="13"/>
        <v/>
      </c>
      <c r="Y411" t="s">
        <v>150</v>
      </c>
      <c r="AG411" t="s">
        <v>150</v>
      </c>
      <c r="AJ411" t="s">
        <v>150</v>
      </c>
    </row>
    <row r="412" spans="1:36" ht="57.75" customHeight="1" x14ac:dyDescent="0.25">
      <c r="B412" s="44" t="str">
        <f>IF(E412="reserved","N/A",IF(AND(Screening!$J$10="No",S412="Ex"),"N/A",IF(AND(Screening!$J$11="No",T412="Ex"),"N/A",IF(AND(Screening!$J$12="No",U412="Ex"),"N/A",IF(AND(Screening!$J$13="No",V412="Ex"),"N/A",IF(AND(Screening!$J$14="No",W412="Ex"),"N/A", IF(AND(Screening!$J$15="No",X412="Ex"),"N/A", IF(AND(Screening!$J$16="No",Y412="Ex"),"N/A", IF(AND(Screening!$J$17="No",Z412="Ex"),"N/A", IF(AND(Screening!$J$18="No",AA412="Ex"),"N/A", IF(AND(Screening!$J$19="No",AB412="Ex"),"N/A", IF(AND(Screening!$J$20="No",AC412="Ex"),"N/A", IF(AND(Screening!$J$21="No",AD412="Ex"),"N/A", IF(AND(Screening!$J$23="No",AE412="Ex"),"N/A", IF(AND(Screening!$J$7="No",AF412="Ex"),"N/A", IF(AND(Screening!$J$6="No",AI412="Ex"),"N/A", IF(AND(Screening!$J$6="Yes",AG412="Ex"),"N/A", IF(AND(Screening!$J$25="Yes",AH412="Ex"),"N/A",  IF(AND(Screening!$J$5="Yes",AJ412="Ex"),"N/A","Inc")))))))))))))))))))</f>
        <v>N/A</v>
      </c>
      <c r="C412" s="43">
        <v>408</v>
      </c>
      <c r="D412" s="44" t="s">
        <v>1141</v>
      </c>
      <c r="E412" s="47" t="s">
        <v>1142</v>
      </c>
      <c r="F412" s="46" t="s">
        <v>1143</v>
      </c>
      <c r="G412" s="1" t="str">
        <f t="shared" si="12"/>
        <v>N/A</v>
      </c>
      <c r="H412" s="120"/>
      <c r="I412" s="120"/>
      <c r="J412" s="120"/>
      <c r="K412" s="120"/>
      <c r="L412" t="str">
        <f t="shared" si="13"/>
        <v/>
      </c>
      <c r="Y412" t="s">
        <v>150</v>
      </c>
      <c r="AG412" t="s">
        <v>150</v>
      </c>
      <c r="AJ412" t="s">
        <v>150</v>
      </c>
    </row>
    <row r="413" spans="1:36" ht="57.75" customHeight="1" x14ac:dyDescent="0.25">
      <c r="B413" s="44" t="str">
        <f>IF(E413="reserved","N/A",IF(AND(Screening!$J$10="No",S413="Ex"),"N/A",IF(AND(Screening!$J$11="No",T413="Ex"),"N/A",IF(AND(Screening!$J$12="No",U413="Ex"),"N/A",IF(AND(Screening!$J$13="No",V413="Ex"),"N/A",IF(AND(Screening!$J$14="No",W413="Ex"),"N/A", IF(AND(Screening!$J$15="No",X413="Ex"),"N/A", IF(AND(Screening!$J$16="No",Y413="Ex"),"N/A", IF(AND(Screening!$J$17="No",Z413="Ex"),"N/A", IF(AND(Screening!$J$18="No",AA413="Ex"),"N/A", IF(AND(Screening!$J$19="No",AB413="Ex"),"N/A", IF(AND(Screening!$J$20="No",AC413="Ex"),"N/A", IF(AND(Screening!$J$21="No",AD413="Ex"),"N/A", IF(AND(Screening!$J$23="No",AE413="Ex"),"N/A", IF(AND(Screening!$J$7="No",AF413="Ex"),"N/A", IF(AND(Screening!$J$6="No",AI413="Ex"),"N/A", IF(AND(Screening!$J$6="Yes",AG413="Ex"),"N/A", IF(AND(Screening!$J$25="Yes",AH413="Ex"),"N/A",  IF(AND(Screening!$J$5="Yes",AJ413="Ex"),"N/A","Inc")))))))))))))))))))</f>
        <v>N/A</v>
      </c>
      <c r="C413" s="43">
        <v>409</v>
      </c>
      <c r="D413" s="44" t="s">
        <v>1144</v>
      </c>
      <c r="E413" s="47" t="s">
        <v>1145</v>
      </c>
      <c r="F413" s="46" t="s">
        <v>1146</v>
      </c>
      <c r="G413" s="1" t="str">
        <f t="shared" si="12"/>
        <v>N/A</v>
      </c>
      <c r="H413" s="120"/>
      <c r="I413" s="120"/>
      <c r="J413" s="120"/>
      <c r="K413" s="120"/>
      <c r="L413" t="str">
        <f t="shared" si="13"/>
        <v/>
      </c>
      <c r="Y413" t="s">
        <v>150</v>
      </c>
      <c r="AG413" t="s">
        <v>150</v>
      </c>
      <c r="AJ413" t="s">
        <v>150</v>
      </c>
    </row>
    <row r="414" spans="1:36" ht="57.75" customHeight="1" x14ac:dyDescent="0.25">
      <c r="B414" s="44" t="str">
        <f>IF(E414="reserved","N/A",IF(AND(Screening!$J$10="No",S414="Ex"),"N/A",IF(AND(Screening!$J$11="No",T414="Ex"),"N/A",IF(AND(Screening!$J$12="No",U414="Ex"),"N/A",IF(AND(Screening!$J$13="No",V414="Ex"),"N/A",IF(AND(Screening!$J$14="No",W414="Ex"),"N/A", IF(AND(Screening!$J$15="No",X414="Ex"),"N/A", IF(AND(Screening!$J$16="No",Y414="Ex"),"N/A", IF(AND(Screening!$J$17="No",Z414="Ex"),"N/A", IF(AND(Screening!$J$18="No",AA414="Ex"),"N/A", IF(AND(Screening!$J$19="No",AB414="Ex"),"N/A", IF(AND(Screening!$J$20="No",AC414="Ex"),"N/A", IF(AND(Screening!$J$21="No",AD414="Ex"),"N/A", IF(AND(Screening!$J$23="No",AE414="Ex"),"N/A", IF(AND(Screening!$J$7="No",AF414="Ex"),"N/A", IF(AND(Screening!$J$6="No",AI414="Ex"),"N/A", IF(AND(Screening!$J$6="Yes",AG414="Ex"),"N/A", IF(AND(Screening!$J$25="Yes",AH414="Ex"),"N/A",  IF(AND(Screening!$J$5="Yes",AJ414="Ex"),"N/A","Inc")))))))))))))))))))</f>
        <v>N/A</v>
      </c>
      <c r="C414" s="43">
        <v>410</v>
      </c>
      <c r="D414" s="44" t="s">
        <v>1147</v>
      </c>
      <c r="E414" s="47" t="s">
        <v>1148</v>
      </c>
      <c r="F414" s="46" t="s">
        <v>1149</v>
      </c>
      <c r="G414" s="1" t="str">
        <f t="shared" si="12"/>
        <v>N/A</v>
      </c>
      <c r="H414" s="120"/>
      <c r="I414" s="120"/>
      <c r="J414" s="120"/>
      <c r="K414" s="120"/>
      <c r="L414" t="str">
        <f t="shared" si="13"/>
        <v/>
      </c>
      <c r="Y414" t="s">
        <v>150</v>
      </c>
      <c r="AG414" t="s">
        <v>150</v>
      </c>
      <c r="AJ414" t="s">
        <v>150</v>
      </c>
    </row>
    <row r="415" spans="1:36" ht="57.75" customHeight="1" x14ac:dyDescent="0.25">
      <c r="A415" t="s">
        <v>75</v>
      </c>
      <c r="B415" s="44" t="str">
        <f>IF(E415="reserved","N/A",IF(AND(Screening!$J$10="No",S415="Ex"),"N/A",IF(AND(Screening!$J$11="No",T415="Ex"),"N/A",IF(AND(Screening!$J$12="No",U415="Ex"),"N/A",IF(AND(Screening!$J$13="No",V415="Ex"),"N/A",IF(AND(Screening!$J$14="No",W415="Ex"),"N/A", IF(AND(Screening!$J$15="No",X415="Ex"),"N/A", IF(AND(Screening!$J$16="No",Y415="Ex"),"N/A", IF(AND(Screening!$J$17="No",Z415="Ex"),"N/A", IF(AND(Screening!$J$18="No",AA415="Ex"),"N/A", IF(AND(Screening!$J$19="No",AB415="Ex"),"N/A", IF(AND(Screening!$J$20="No",AC415="Ex"),"N/A", IF(AND(Screening!$J$21="No",AD415="Ex"),"N/A", IF(AND(Screening!$J$23="No",AE415="Ex"),"N/A", IF(AND(Screening!$J$7="No",AF415="Ex"),"N/A", IF(AND(Screening!$J$6="No",AI415="Ex"),"N/A", IF(AND(Screening!$J$6="Yes",AG415="Ex"),"N/A", IF(AND(Screening!$J$25="Yes",AH415="Ex"),"N/A",  IF(AND(Screening!$J$5="Yes",AJ415="Ex"),"N/A","Inc")))))))))))))))))))</f>
        <v>N/A</v>
      </c>
      <c r="C415" s="43">
        <v>411</v>
      </c>
      <c r="D415" s="44" t="s">
        <v>1150</v>
      </c>
      <c r="E415" s="47" t="s">
        <v>1151</v>
      </c>
      <c r="F415" s="46" t="s">
        <v>1152</v>
      </c>
      <c r="G415" s="1" t="str">
        <f t="shared" si="12"/>
        <v>N/A</v>
      </c>
      <c r="H415" s="120"/>
      <c r="I415" s="120"/>
      <c r="J415" s="120"/>
      <c r="K415" s="120"/>
      <c r="L415" t="str">
        <f t="shared" si="13"/>
        <v>PAR</v>
      </c>
      <c r="Y415" t="s">
        <v>150</v>
      </c>
      <c r="AG415" t="s">
        <v>150</v>
      </c>
      <c r="AJ415" t="s">
        <v>150</v>
      </c>
    </row>
    <row r="416" spans="1:36" ht="57.75" customHeight="1" x14ac:dyDescent="0.25">
      <c r="A416" t="s">
        <v>75</v>
      </c>
      <c r="B416" s="44" t="str">
        <f>IF(E416="reserved","N/A",IF(AND(Screening!$J$10="No",S416="Ex"),"N/A",IF(AND(Screening!$J$11="No",T416="Ex"),"N/A",IF(AND(Screening!$J$12="No",U416="Ex"),"N/A",IF(AND(Screening!$J$13="No",V416="Ex"),"N/A",IF(AND(Screening!$J$14="No",W416="Ex"),"N/A", IF(AND(Screening!$J$15="No",X416="Ex"),"N/A", IF(AND(Screening!$J$16="No",Y416="Ex"),"N/A", IF(AND(Screening!$J$17="No",Z416="Ex"),"N/A", IF(AND(Screening!$J$18="No",AA416="Ex"),"N/A", IF(AND(Screening!$J$19="No",AB416="Ex"),"N/A", IF(AND(Screening!$J$20="No",AC416="Ex"),"N/A", IF(AND(Screening!$J$21="No",AD416="Ex"),"N/A", IF(AND(Screening!$J$23="No",AE416="Ex"),"N/A", IF(AND(Screening!$J$7="No",AF416="Ex"),"N/A", IF(AND(Screening!$J$6="No",AI416="Ex"),"N/A", IF(AND(Screening!$J$6="Yes",AG416="Ex"),"N/A", IF(AND(Screening!$J$25="Yes",AH416="Ex"),"N/A",  IF(AND(Screening!$J$5="Yes",AJ416="Ex"),"N/A","Inc")))))))))))))))))))</f>
        <v>N/A</v>
      </c>
      <c r="C416" s="43">
        <v>412</v>
      </c>
      <c r="D416" s="44" t="s">
        <v>1153</v>
      </c>
      <c r="E416" s="47" t="s">
        <v>1154</v>
      </c>
      <c r="F416" s="46" t="s">
        <v>1155</v>
      </c>
      <c r="G416" s="1" t="str">
        <f t="shared" si="12"/>
        <v>N/A</v>
      </c>
      <c r="H416" s="120"/>
      <c r="I416" s="120"/>
      <c r="J416" s="120"/>
      <c r="K416" s="120"/>
      <c r="L416" t="str">
        <f t="shared" si="13"/>
        <v>PAR</v>
      </c>
      <c r="Y416" t="s">
        <v>150</v>
      </c>
      <c r="AG416" t="s">
        <v>150</v>
      </c>
      <c r="AJ416" t="s">
        <v>150</v>
      </c>
    </row>
    <row r="417" spans="1:36" ht="57.75" customHeight="1" x14ac:dyDescent="0.25">
      <c r="B417" s="44" t="str">
        <f>IF(E417="reserved","N/A",IF(AND(Screening!$J$10="No",S417="Ex"),"N/A",IF(AND(Screening!$J$11="No",T417="Ex"),"N/A",IF(AND(Screening!$J$12="No",U417="Ex"),"N/A",IF(AND(Screening!$J$13="No",V417="Ex"),"N/A",IF(AND(Screening!$J$14="No",W417="Ex"),"N/A", IF(AND(Screening!$J$15="No",X417="Ex"),"N/A", IF(AND(Screening!$J$16="No",Y417="Ex"),"N/A", IF(AND(Screening!$J$17="No",Z417="Ex"),"N/A", IF(AND(Screening!$J$18="No",AA417="Ex"),"N/A", IF(AND(Screening!$J$19="No",AB417="Ex"),"N/A", IF(AND(Screening!$J$20="No",AC417="Ex"),"N/A", IF(AND(Screening!$J$21="No",AD417="Ex"),"N/A", IF(AND(Screening!$J$23="No",AE417="Ex"),"N/A", IF(AND(Screening!$J$7="No",AF417="Ex"),"N/A", IF(AND(Screening!$J$6="No",AI417="Ex"),"N/A", IF(AND(Screening!$J$6="Yes",AG417="Ex"),"N/A", IF(AND(Screening!$J$25="Yes",AH417="Ex"),"N/A",  IF(AND(Screening!$J$5="Yes",AJ417="Ex"),"N/A","Inc")))))))))))))))))))</f>
        <v>N/A</v>
      </c>
      <c r="C417" s="43">
        <v>413</v>
      </c>
      <c r="D417" s="44" t="s">
        <v>1156</v>
      </c>
      <c r="E417" s="47" t="s">
        <v>1157</v>
      </c>
      <c r="F417" s="46" t="s">
        <v>1158</v>
      </c>
      <c r="G417" s="1" t="str">
        <f t="shared" si="12"/>
        <v>N/A</v>
      </c>
      <c r="H417" s="120"/>
      <c r="I417" s="120"/>
      <c r="J417" s="120"/>
      <c r="K417" s="120"/>
      <c r="L417" t="str">
        <f t="shared" si="13"/>
        <v/>
      </c>
      <c r="Y417" t="s">
        <v>150</v>
      </c>
      <c r="AG417" t="s">
        <v>150</v>
      </c>
      <c r="AJ417" t="s">
        <v>150</v>
      </c>
    </row>
    <row r="418" spans="1:36" ht="57.75" customHeight="1" x14ac:dyDescent="0.25">
      <c r="B418" s="44" t="str">
        <f>IF(E418="reserved","N/A",IF(AND(Screening!$J$10="No",S418="Ex"),"N/A",IF(AND(Screening!$J$11="No",T418="Ex"),"N/A",IF(AND(Screening!$J$12="No",U418="Ex"),"N/A",IF(AND(Screening!$J$13="No",V418="Ex"),"N/A",IF(AND(Screening!$J$14="No",W418="Ex"),"N/A", IF(AND(Screening!$J$15="No",X418="Ex"),"N/A", IF(AND(Screening!$J$16="No",Y418="Ex"),"N/A", IF(AND(Screening!$J$17="No",Z418="Ex"),"N/A", IF(AND(Screening!$J$18="No",AA418="Ex"),"N/A", IF(AND(Screening!$J$19="No",AB418="Ex"),"N/A", IF(AND(Screening!$J$20="No",AC418="Ex"),"N/A", IF(AND(Screening!$J$21="No",AD418="Ex"),"N/A", IF(AND(Screening!$J$23="No",AE418="Ex"),"N/A", IF(AND(Screening!$J$7="No",AF418="Ex"),"N/A", IF(AND(Screening!$J$6="No",AI418="Ex"),"N/A", IF(AND(Screening!$J$6="Yes",AG418="Ex"),"N/A", IF(AND(Screening!$J$25="Yes",AH418="Ex"),"N/A",  IF(AND(Screening!$J$5="Yes",AJ418="Ex"),"N/A","Inc")))))))))))))))))))</f>
        <v>N/A</v>
      </c>
      <c r="C418" s="43">
        <v>414</v>
      </c>
      <c r="D418" s="44" t="s">
        <v>1159</v>
      </c>
      <c r="E418" s="47" t="s">
        <v>1160</v>
      </c>
      <c r="F418" s="46" t="s">
        <v>1161</v>
      </c>
      <c r="G418" s="1" t="str">
        <f t="shared" si="12"/>
        <v>N/A</v>
      </c>
      <c r="H418" s="120"/>
      <c r="I418" s="120"/>
      <c r="J418" s="120"/>
      <c r="K418" s="120"/>
      <c r="L418" t="str">
        <f t="shared" si="13"/>
        <v/>
      </c>
      <c r="Y418" t="s">
        <v>150</v>
      </c>
      <c r="AG418" t="s">
        <v>150</v>
      </c>
      <c r="AJ418" t="s">
        <v>150</v>
      </c>
    </row>
    <row r="419" spans="1:36" ht="57.75" customHeight="1" x14ac:dyDescent="0.25">
      <c r="B419" s="44" t="str">
        <f>IF(E419="reserved","N/A",IF(AND(Screening!$J$10="No",S419="Ex"),"N/A",IF(AND(Screening!$J$11="No",T419="Ex"),"N/A",IF(AND(Screening!$J$12="No",U419="Ex"),"N/A",IF(AND(Screening!$J$13="No",V419="Ex"),"N/A",IF(AND(Screening!$J$14="No",W419="Ex"),"N/A", IF(AND(Screening!$J$15="No",X419="Ex"),"N/A", IF(AND(Screening!$J$16="No",Y419="Ex"),"N/A", IF(AND(Screening!$J$17="No",Z419="Ex"),"N/A", IF(AND(Screening!$J$18="No",AA419="Ex"),"N/A", IF(AND(Screening!$J$19="No",AB419="Ex"),"N/A", IF(AND(Screening!$J$20="No",AC419="Ex"),"N/A", IF(AND(Screening!$J$21="No",AD419="Ex"),"N/A", IF(AND(Screening!$J$23="No",AE419="Ex"),"N/A", IF(AND(Screening!$J$7="No",AF419="Ex"),"N/A", IF(AND(Screening!$J$6="No",AI419="Ex"),"N/A", IF(AND(Screening!$J$6="Yes",AG419="Ex"),"N/A", IF(AND(Screening!$J$25="Yes",AH419="Ex"),"N/A",  IF(AND(Screening!$J$5="Yes",AJ419="Ex"),"N/A","Inc")))))))))))))))))))</f>
        <v>N/A</v>
      </c>
      <c r="C419" s="43">
        <v>415</v>
      </c>
      <c r="D419" s="44" t="s">
        <v>1162</v>
      </c>
      <c r="E419" s="47" t="s">
        <v>1163</v>
      </c>
      <c r="F419" s="46" t="s">
        <v>1164</v>
      </c>
      <c r="G419" s="1" t="str">
        <f t="shared" si="12"/>
        <v>N/A</v>
      </c>
      <c r="H419" s="120"/>
      <c r="I419" s="120"/>
      <c r="J419" s="120"/>
      <c r="K419" s="120"/>
      <c r="L419" t="str">
        <f t="shared" si="13"/>
        <v/>
      </c>
      <c r="Y419" t="s">
        <v>150</v>
      </c>
      <c r="AG419" t="s">
        <v>150</v>
      </c>
      <c r="AJ419" t="s">
        <v>150</v>
      </c>
    </row>
    <row r="420" spans="1:36" ht="57.75" customHeight="1" x14ac:dyDescent="0.25">
      <c r="B420" s="44" t="str">
        <f>IF(E420="reserved","N/A",IF(AND(Screening!$J$10="No",S420="Ex"),"N/A",IF(AND(Screening!$J$11="No",T420="Ex"),"N/A",IF(AND(Screening!$J$12="No",U420="Ex"),"N/A",IF(AND(Screening!$J$13="No",V420="Ex"),"N/A",IF(AND(Screening!$J$14="No",W420="Ex"),"N/A", IF(AND(Screening!$J$15="No",X420="Ex"),"N/A", IF(AND(Screening!$J$16="No",Y420="Ex"),"N/A", IF(AND(Screening!$J$17="No",Z420="Ex"),"N/A", IF(AND(Screening!$J$18="No",AA420="Ex"),"N/A", IF(AND(Screening!$J$19="No",AB420="Ex"),"N/A", IF(AND(Screening!$J$20="No",AC420="Ex"),"N/A", IF(AND(Screening!$J$21="No",AD420="Ex"),"N/A", IF(AND(Screening!$J$23="No",AE420="Ex"),"N/A", IF(AND(Screening!$J$7="No",AF420="Ex"),"N/A", IF(AND(Screening!$J$6="No",AI420="Ex"),"N/A", IF(AND(Screening!$J$6="Yes",AG420="Ex"),"N/A", IF(AND(Screening!$J$25="Yes",AH420="Ex"),"N/A",  IF(AND(Screening!$J$5="Yes",AJ420="Ex"),"N/A","Inc")))))))))))))))))))</f>
        <v>N/A</v>
      </c>
      <c r="C420" s="43">
        <v>416</v>
      </c>
      <c r="D420" s="44" t="s">
        <v>1165</v>
      </c>
      <c r="E420" s="47" t="s">
        <v>1166</v>
      </c>
      <c r="F420" s="46" t="s">
        <v>1167</v>
      </c>
      <c r="G420" s="1" t="str">
        <f t="shared" si="12"/>
        <v>N/A</v>
      </c>
      <c r="H420" s="120"/>
      <c r="I420" s="120"/>
      <c r="J420" s="120"/>
      <c r="K420" s="120"/>
      <c r="L420" t="str">
        <f t="shared" si="13"/>
        <v/>
      </c>
      <c r="Y420" t="s">
        <v>150</v>
      </c>
      <c r="AG420" t="s">
        <v>150</v>
      </c>
      <c r="AJ420" t="s">
        <v>150</v>
      </c>
    </row>
    <row r="421" spans="1:36" ht="57.75" customHeight="1" x14ac:dyDescent="0.25">
      <c r="B421" s="44" t="str">
        <f>IF(E421="reserved","N/A",IF(AND(Screening!$J$10="No",S421="Ex"),"N/A",IF(AND(Screening!$J$11="No",T421="Ex"),"N/A",IF(AND(Screening!$J$12="No",U421="Ex"),"N/A",IF(AND(Screening!$J$13="No",V421="Ex"),"N/A",IF(AND(Screening!$J$14="No",W421="Ex"),"N/A", IF(AND(Screening!$J$15="No",X421="Ex"),"N/A", IF(AND(Screening!$J$16="No",Y421="Ex"),"N/A", IF(AND(Screening!$J$17="No",Z421="Ex"),"N/A", IF(AND(Screening!$J$18="No",AA421="Ex"),"N/A", IF(AND(Screening!$J$19="No",AB421="Ex"),"N/A", IF(AND(Screening!$J$20="No",AC421="Ex"),"N/A", IF(AND(Screening!$J$21="No",AD421="Ex"),"N/A", IF(AND(Screening!$J$23="No",AE421="Ex"),"N/A", IF(AND(Screening!$J$7="No",AF421="Ex"),"N/A", IF(AND(Screening!$J$6="No",AI421="Ex"),"N/A", IF(AND(Screening!$J$6="Yes",AG421="Ex"),"N/A", IF(AND(Screening!$J$25="Yes",AH421="Ex"),"N/A",  IF(AND(Screening!$J$5="Yes",AJ421="Ex"),"N/A","Inc")))))))))))))))))))</f>
        <v>N/A</v>
      </c>
      <c r="C421" s="43">
        <v>417</v>
      </c>
      <c r="D421" s="44" t="s">
        <v>1168</v>
      </c>
      <c r="E421" s="47" t="s">
        <v>1169</v>
      </c>
      <c r="F421" s="46" t="s">
        <v>1170</v>
      </c>
      <c r="G421" s="1" t="str">
        <f t="shared" si="12"/>
        <v>N/A</v>
      </c>
      <c r="H421" s="120"/>
      <c r="I421" s="120"/>
      <c r="J421" s="120"/>
      <c r="K421" s="120"/>
      <c r="L421" t="str">
        <f t="shared" si="13"/>
        <v/>
      </c>
      <c r="Y421" t="s">
        <v>150</v>
      </c>
      <c r="AG421" t="s">
        <v>150</v>
      </c>
      <c r="AJ421" t="s">
        <v>150</v>
      </c>
    </row>
    <row r="422" spans="1:36" ht="57.75" customHeight="1" x14ac:dyDescent="0.25">
      <c r="B422" s="44" t="str">
        <f>IF(E422="reserved","N/A",IF(AND(Screening!$J$10="No",S422="Ex"),"N/A",IF(AND(Screening!$J$11="No",T422="Ex"),"N/A",IF(AND(Screening!$J$12="No",U422="Ex"),"N/A",IF(AND(Screening!$J$13="No",V422="Ex"),"N/A",IF(AND(Screening!$J$14="No",W422="Ex"),"N/A", IF(AND(Screening!$J$15="No",X422="Ex"),"N/A", IF(AND(Screening!$J$16="No",Y422="Ex"),"N/A", IF(AND(Screening!$J$17="No",Z422="Ex"),"N/A", IF(AND(Screening!$J$18="No",AA422="Ex"),"N/A", IF(AND(Screening!$J$19="No",AB422="Ex"),"N/A", IF(AND(Screening!$J$20="No",AC422="Ex"),"N/A", IF(AND(Screening!$J$21="No",AD422="Ex"),"N/A", IF(AND(Screening!$J$23="No",AE422="Ex"),"N/A", IF(AND(Screening!$J$7="No",AF422="Ex"),"N/A", IF(AND(Screening!$J$6="No",AI422="Ex"),"N/A", IF(AND(Screening!$J$6="Yes",AG422="Ex"),"N/A", IF(AND(Screening!$J$25="Yes",AH422="Ex"),"N/A",  IF(AND(Screening!$J$5="Yes",AJ422="Ex"),"N/A","Inc")))))))))))))))))))</f>
        <v>N/A</v>
      </c>
      <c r="C422" s="43">
        <v>418</v>
      </c>
      <c r="D422" s="44" t="s">
        <v>1171</v>
      </c>
      <c r="E422" s="47" t="s">
        <v>1172</v>
      </c>
      <c r="F422" s="46" t="s">
        <v>1173</v>
      </c>
      <c r="G422" s="1" t="str">
        <f t="shared" si="12"/>
        <v>N/A</v>
      </c>
      <c r="H422" s="120"/>
      <c r="I422" s="120"/>
      <c r="J422" s="120"/>
      <c r="K422" s="120"/>
      <c r="L422" t="str">
        <f t="shared" si="13"/>
        <v/>
      </c>
      <c r="Y422" t="s">
        <v>150</v>
      </c>
      <c r="AG422" t="s">
        <v>150</v>
      </c>
      <c r="AJ422" t="s">
        <v>150</v>
      </c>
    </row>
    <row r="423" spans="1:36" ht="57.75" customHeight="1" x14ac:dyDescent="0.25">
      <c r="B423" s="44" t="str">
        <f>IF(E423="reserved","N/A",IF(AND(Screening!$J$10="No",S423="Ex"),"N/A",IF(AND(Screening!$J$11="No",T423="Ex"),"N/A",IF(AND(Screening!$J$12="No",U423="Ex"),"N/A",IF(AND(Screening!$J$13="No",V423="Ex"),"N/A",IF(AND(Screening!$J$14="No",W423="Ex"),"N/A", IF(AND(Screening!$J$15="No",X423="Ex"),"N/A", IF(AND(Screening!$J$16="No",Y423="Ex"),"N/A", IF(AND(Screening!$J$17="No",Z423="Ex"),"N/A", IF(AND(Screening!$J$18="No",AA423="Ex"),"N/A", IF(AND(Screening!$J$19="No",AB423="Ex"),"N/A", IF(AND(Screening!$J$20="No",AC423="Ex"),"N/A", IF(AND(Screening!$J$21="No",AD423="Ex"),"N/A", IF(AND(Screening!$J$23="No",AE423="Ex"),"N/A", IF(AND(Screening!$J$7="No",AF423="Ex"),"N/A", IF(AND(Screening!$J$6="No",AI423="Ex"),"N/A", IF(AND(Screening!$J$6="Yes",AG423="Ex"),"N/A", IF(AND(Screening!$J$25="Yes",AH423="Ex"),"N/A",  IF(AND(Screening!$J$5="Yes",AJ423="Ex"),"N/A","Inc")))))))))))))))))))</f>
        <v>N/A</v>
      </c>
      <c r="C423" s="43">
        <v>419</v>
      </c>
      <c r="D423" s="44" t="s">
        <v>1174</v>
      </c>
      <c r="E423" s="47" t="s">
        <v>1175</v>
      </c>
      <c r="F423" s="46" t="s">
        <v>1176</v>
      </c>
      <c r="G423" s="1" t="str">
        <f t="shared" si="12"/>
        <v>N/A</v>
      </c>
      <c r="H423" s="120"/>
      <c r="I423" s="120"/>
      <c r="J423" s="120"/>
      <c r="K423" s="120"/>
      <c r="L423" t="str">
        <f t="shared" si="13"/>
        <v/>
      </c>
      <c r="Y423" t="s">
        <v>150</v>
      </c>
      <c r="AG423" t="s">
        <v>150</v>
      </c>
      <c r="AJ423" t="s">
        <v>150</v>
      </c>
    </row>
    <row r="424" spans="1:36" ht="57.75" customHeight="1" x14ac:dyDescent="0.25">
      <c r="B424" s="44" t="str">
        <f>IF(E424="reserved","N/A",IF(AND(Screening!$J$10="No",S424="Ex"),"N/A",IF(AND(Screening!$J$11="No",T424="Ex"),"N/A",IF(AND(Screening!$J$12="No",U424="Ex"),"N/A",IF(AND(Screening!$J$13="No",V424="Ex"),"N/A",IF(AND(Screening!$J$14="No",W424="Ex"),"N/A", IF(AND(Screening!$J$15="No",X424="Ex"),"N/A", IF(AND(Screening!$J$16="No",Y424="Ex"),"N/A", IF(AND(Screening!$J$17="No",Z424="Ex"),"N/A", IF(AND(Screening!$J$18="No",AA424="Ex"),"N/A", IF(AND(Screening!$J$19="No",AB424="Ex"),"N/A", IF(AND(Screening!$J$20="No",AC424="Ex"),"N/A", IF(AND(Screening!$J$21="No",AD424="Ex"),"N/A", IF(AND(Screening!$J$23="No",AE424="Ex"),"N/A", IF(AND(Screening!$J$7="No",AF424="Ex"),"N/A", IF(AND(Screening!$J$6="No",AI424="Ex"),"N/A", IF(AND(Screening!$J$6="Yes",AG424="Ex"),"N/A", IF(AND(Screening!$J$25="Yes",AH424="Ex"),"N/A",  IF(AND(Screening!$J$5="Yes",AJ424="Ex"),"N/A","Inc")))))))))))))))))))</f>
        <v>N/A</v>
      </c>
      <c r="C424" s="43">
        <v>420</v>
      </c>
      <c r="D424" s="44" t="s">
        <v>1177</v>
      </c>
      <c r="E424" s="47" t="s">
        <v>1178</v>
      </c>
      <c r="F424" s="46" t="s">
        <v>1179</v>
      </c>
      <c r="G424" s="1" t="str">
        <f t="shared" si="12"/>
        <v>N/A</v>
      </c>
      <c r="H424" s="120"/>
      <c r="I424" s="120"/>
      <c r="J424" s="120"/>
      <c r="K424" s="120"/>
      <c r="L424" t="str">
        <f t="shared" si="13"/>
        <v/>
      </c>
      <c r="Y424" t="s">
        <v>150</v>
      </c>
      <c r="AG424" t="s">
        <v>150</v>
      </c>
      <c r="AJ424" t="s">
        <v>150</v>
      </c>
    </row>
    <row r="425" spans="1:36" ht="57.75" customHeight="1" x14ac:dyDescent="0.25">
      <c r="B425" s="44" t="str">
        <f>IF(E425="reserved","N/A",IF(AND(Screening!$J$10="No",S425="Ex"),"N/A",IF(AND(Screening!$J$11="No",T425="Ex"),"N/A",IF(AND(Screening!$J$12="No",U425="Ex"),"N/A",IF(AND(Screening!$J$13="No",V425="Ex"),"N/A",IF(AND(Screening!$J$14="No",W425="Ex"),"N/A", IF(AND(Screening!$J$15="No",X425="Ex"),"N/A", IF(AND(Screening!$J$16="No",Y425="Ex"),"N/A", IF(AND(Screening!$J$17="No",Z425="Ex"),"N/A", IF(AND(Screening!$J$18="No",AA425="Ex"),"N/A", IF(AND(Screening!$J$19="No",AB425="Ex"),"N/A", IF(AND(Screening!$J$20="No",AC425="Ex"),"N/A", IF(AND(Screening!$J$21="No",AD425="Ex"),"N/A", IF(AND(Screening!$J$23="No",AE425="Ex"),"N/A", IF(AND(Screening!$J$7="No",AF425="Ex"),"N/A", IF(AND(Screening!$J$6="No",AI425="Ex"),"N/A", IF(AND(Screening!$J$6="Yes",AG425="Ex"),"N/A", IF(AND(Screening!$J$25="Yes",AH425="Ex"),"N/A",  IF(AND(Screening!$J$5="Yes",AJ425="Ex"),"N/A","Inc")))))))))))))))))))</f>
        <v>N/A</v>
      </c>
      <c r="C425" s="43">
        <v>421</v>
      </c>
      <c r="D425" s="44" t="s">
        <v>1180</v>
      </c>
      <c r="E425" s="47" t="s">
        <v>1181</v>
      </c>
      <c r="F425" s="46" t="s">
        <v>1182</v>
      </c>
      <c r="G425" s="1" t="str">
        <f t="shared" si="12"/>
        <v>N/A</v>
      </c>
      <c r="H425" s="120"/>
      <c r="I425" s="120"/>
      <c r="J425" s="120"/>
      <c r="K425" s="120"/>
      <c r="L425" t="str">
        <f t="shared" si="13"/>
        <v/>
      </c>
      <c r="Y425" t="s">
        <v>150</v>
      </c>
      <c r="AG425" t="s">
        <v>150</v>
      </c>
      <c r="AJ425" t="s">
        <v>150</v>
      </c>
    </row>
    <row r="426" spans="1:36" ht="57.75" customHeight="1" x14ac:dyDescent="0.25">
      <c r="A426" t="s">
        <v>75</v>
      </c>
      <c r="B426" s="44" t="str">
        <f>IF(E426="reserved","N/A",IF(AND(Screening!$J$10="No",S426="Ex"),"N/A",IF(AND(Screening!$J$11="No",T426="Ex"),"N/A",IF(AND(Screening!$J$12="No",U426="Ex"),"N/A",IF(AND(Screening!$J$13="No",V426="Ex"),"N/A",IF(AND(Screening!$J$14="No",W426="Ex"),"N/A", IF(AND(Screening!$J$15="No",X426="Ex"),"N/A", IF(AND(Screening!$J$16="No",Y426="Ex"),"N/A", IF(AND(Screening!$J$17="No",Z426="Ex"),"N/A", IF(AND(Screening!$J$18="No",AA426="Ex"),"N/A", IF(AND(Screening!$J$19="No",AB426="Ex"),"N/A", IF(AND(Screening!$J$20="No",AC426="Ex"),"N/A", IF(AND(Screening!$J$21="No",AD426="Ex"),"N/A", IF(AND(Screening!$J$23="No",AE426="Ex"),"N/A", IF(AND(Screening!$J$7="No",AF426="Ex"),"N/A", IF(AND(Screening!$J$6="No",AI426="Ex"),"N/A", IF(AND(Screening!$J$6="Yes",AG426="Ex"),"N/A", IF(AND(Screening!$J$25="Yes",AH426="Ex"),"N/A",  IF(AND(Screening!$J$5="Yes",AJ426="Ex"),"N/A","Inc")))))))))))))))))))</f>
        <v>N/A</v>
      </c>
      <c r="C426" s="43">
        <v>422</v>
      </c>
      <c r="D426" s="44" t="s">
        <v>1183</v>
      </c>
      <c r="E426" s="47" t="s">
        <v>1184</v>
      </c>
      <c r="F426" s="46" t="s">
        <v>1185</v>
      </c>
      <c r="G426" s="1" t="str">
        <f t="shared" si="12"/>
        <v>N/A</v>
      </c>
      <c r="H426" s="120"/>
      <c r="I426" s="120"/>
      <c r="J426" s="120"/>
      <c r="K426" s="120"/>
      <c r="L426" t="str">
        <f t="shared" si="13"/>
        <v>PAR</v>
      </c>
      <c r="Y426" t="s">
        <v>150</v>
      </c>
      <c r="AG426" t="s">
        <v>150</v>
      </c>
      <c r="AJ426" t="s">
        <v>150</v>
      </c>
    </row>
    <row r="427" spans="1:36" ht="57.75" customHeight="1" x14ac:dyDescent="0.25">
      <c r="B427" s="44" t="str">
        <f>IF(E427="reserved","N/A",IF(AND(Screening!$J$10="No",S427="Ex"),"N/A",IF(AND(Screening!$J$11="No",T427="Ex"),"N/A",IF(AND(Screening!$J$12="No",U427="Ex"),"N/A",IF(AND(Screening!$J$13="No",V427="Ex"),"N/A",IF(AND(Screening!$J$14="No",W427="Ex"),"N/A", IF(AND(Screening!$J$15="No",X427="Ex"),"N/A", IF(AND(Screening!$J$16="No",Y427="Ex"),"N/A", IF(AND(Screening!$J$17="No",Z427="Ex"),"N/A", IF(AND(Screening!$J$18="No",AA427="Ex"),"N/A", IF(AND(Screening!$J$19="No",AB427="Ex"),"N/A", IF(AND(Screening!$J$20="No",AC427="Ex"),"N/A", IF(AND(Screening!$J$21="No",AD427="Ex"),"N/A", IF(AND(Screening!$J$23="No",AE427="Ex"),"N/A", IF(AND(Screening!$J$7="No",AF427="Ex"),"N/A", IF(AND(Screening!$J$6="No",AI427="Ex"),"N/A", IF(AND(Screening!$J$6="Yes",AG427="Ex"),"N/A", IF(AND(Screening!$J$25="Yes",AH427="Ex"),"N/A",  IF(AND(Screening!$J$5="Yes",AJ427="Ex"),"N/A","Inc")))))))))))))))))))</f>
        <v>N/A</v>
      </c>
      <c r="C427" s="43">
        <v>423</v>
      </c>
      <c r="D427" s="44" t="s">
        <v>1186</v>
      </c>
      <c r="E427" s="47" t="s">
        <v>1187</v>
      </c>
      <c r="F427" s="46" t="s">
        <v>1188</v>
      </c>
      <c r="G427" s="1" t="str">
        <f t="shared" si="12"/>
        <v>N/A</v>
      </c>
      <c r="H427" s="120"/>
      <c r="I427" s="120"/>
      <c r="J427" s="120"/>
      <c r="K427" s="120"/>
      <c r="L427" t="str">
        <f t="shared" si="13"/>
        <v/>
      </c>
      <c r="Y427" t="s">
        <v>150</v>
      </c>
      <c r="AG427" t="s">
        <v>150</v>
      </c>
      <c r="AJ427" t="s">
        <v>150</v>
      </c>
    </row>
    <row r="428" spans="1:36" ht="57.75" customHeight="1" x14ac:dyDescent="0.25">
      <c r="B428" s="44" t="str">
        <f>IF(E428="reserved","N/A",IF(AND(Screening!$J$10="No",S428="Ex"),"N/A",IF(AND(Screening!$J$11="No",T428="Ex"),"N/A",IF(AND(Screening!$J$12="No",U428="Ex"),"N/A",IF(AND(Screening!$J$13="No",V428="Ex"),"N/A",IF(AND(Screening!$J$14="No",W428="Ex"),"N/A", IF(AND(Screening!$J$15="No",X428="Ex"),"N/A", IF(AND(Screening!$J$16="No",Y428="Ex"),"N/A", IF(AND(Screening!$J$17="No",Z428="Ex"),"N/A", IF(AND(Screening!$J$18="No",AA428="Ex"),"N/A", IF(AND(Screening!$J$19="No",AB428="Ex"),"N/A", IF(AND(Screening!$J$20="No",AC428="Ex"),"N/A", IF(AND(Screening!$J$21="No",AD428="Ex"),"N/A", IF(AND(Screening!$J$23="No",AE428="Ex"),"N/A", IF(AND(Screening!$J$7="No",AF428="Ex"),"N/A", IF(AND(Screening!$J$6="No",AI428="Ex"),"N/A", IF(AND(Screening!$J$6="Yes",AG428="Ex"),"N/A", IF(AND(Screening!$J$25="Yes",AH428="Ex"),"N/A",  IF(AND(Screening!$J$5="Yes",AJ428="Ex"),"N/A","Inc")))))))))))))))))))</f>
        <v>N/A</v>
      </c>
      <c r="C428" s="43">
        <v>424</v>
      </c>
      <c r="D428" s="44" t="s">
        <v>1189</v>
      </c>
      <c r="E428" s="47" t="s">
        <v>1190</v>
      </c>
      <c r="F428" s="46" t="s">
        <v>1191</v>
      </c>
      <c r="G428" s="1" t="str">
        <f t="shared" si="12"/>
        <v>N/A</v>
      </c>
      <c r="H428" s="120"/>
      <c r="I428" s="120"/>
      <c r="J428" s="120"/>
      <c r="K428" s="120"/>
      <c r="L428" t="str">
        <f t="shared" si="13"/>
        <v/>
      </c>
      <c r="Y428" t="s">
        <v>150</v>
      </c>
      <c r="AG428" t="s">
        <v>150</v>
      </c>
      <c r="AJ428" t="s">
        <v>150</v>
      </c>
    </row>
    <row r="429" spans="1:36" ht="57.75" customHeight="1" x14ac:dyDescent="0.25">
      <c r="B429" s="44" t="str">
        <f>IF(E429="reserved","N/A",IF(AND(Screening!$J$10="No",S429="Ex"),"N/A",IF(AND(Screening!$J$11="No",T429="Ex"),"N/A",IF(AND(Screening!$J$12="No",U429="Ex"),"N/A",IF(AND(Screening!$J$13="No",V429="Ex"),"N/A",IF(AND(Screening!$J$14="No",W429="Ex"),"N/A", IF(AND(Screening!$J$15="No",X429="Ex"),"N/A", IF(AND(Screening!$J$16="No",Y429="Ex"),"N/A", IF(AND(Screening!$J$17="No",Z429="Ex"),"N/A", IF(AND(Screening!$J$18="No",AA429="Ex"),"N/A", IF(AND(Screening!$J$19="No",AB429="Ex"),"N/A", IF(AND(Screening!$J$20="No",AC429="Ex"),"N/A", IF(AND(Screening!$J$21="No",AD429="Ex"),"N/A", IF(AND(Screening!$J$23="No",AE429="Ex"),"N/A", IF(AND(Screening!$J$7="No",AF429="Ex"),"N/A", IF(AND(Screening!$J$6="No",AI429="Ex"),"N/A", IF(AND(Screening!$J$6="Yes",AG429="Ex"),"N/A", IF(AND(Screening!$J$25="Yes",AH429="Ex"),"N/A",  IF(AND(Screening!$J$5="Yes",AJ429="Ex"),"N/A","Inc")))))))))))))))))))</f>
        <v>N/A</v>
      </c>
      <c r="C429" s="43">
        <v>425</v>
      </c>
      <c r="D429" s="44" t="s">
        <v>1192</v>
      </c>
      <c r="E429" s="47" t="s">
        <v>1193</v>
      </c>
      <c r="F429" s="46" t="s">
        <v>1194</v>
      </c>
      <c r="G429" s="1" t="str">
        <f t="shared" si="12"/>
        <v>N/A</v>
      </c>
      <c r="H429" s="120"/>
      <c r="I429" s="120"/>
      <c r="J429" s="120"/>
      <c r="K429" s="120"/>
      <c r="L429" t="str">
        <f t="shared" si="13"/>
        <v/>
      </c>
      <c r="Y429" t="s">
        <v>150</v>
      </c>
      <c r="AG429" t="s">
        <v>150</v>
      </c>
      <c r="AJ429" t="s">
        <v>150</v>
      </c>
    </row>
    <row r="430" spans="1:36" ht="57.75" customHeight="1" x14ac:dyDescent="0.25">
      <c r="B430" s="44" t="str">
        <f>IF(E430="reserved","N/A",IF(AND(Screening!$J$10="No",S430="Ex"),"N/A",IF(AND(Screening!$J$11="No",T430="Ex"),"N/A",IF(AND(Screening!$J$12="No",U430="Ex"),"N/A",IF(AND(Screening!$J$13="No",V430="Ex"),"N/A",IF(AND(Screening!$J$14="No",W430="Ex"),"N/A", IF(AND(Screening!$J$15="No",X430="Ex"),"N/A", IF(AND(Screening!$J$16="No",Y430="Ex"),"N/A", IF(AND(Screening!$J$17="No",Z430="Ex"),"N/A", IF(AND(Screening!$J$18="No",AA430="Ex"),"N/A", IF(AND(Screening!$J$19="No",AB430="Ex"),"N/A", IF(AND(Screening!$J$20="No",AC430="Ex"),"N/A", IF(AND(Screening!$J$21="No",AD430="Ex"),"N/A", IF(AND(Screening!$J$23="No",AE430="Ex"),"N/A", IF(AND(Screening!$J$7="No",AF430="Ex"),"N/A", IF(AND(Screening!$J$6="No",AI430="Ex"),"N/A", IF(AND(Screening!$J$6="Yes",AG430="Ex"),"N/A", IF(AND(Screening!$J$25="Yes",AH430="Ex"),"N/A",  IF(AND(Screening!$J$5="Yes",AJ430="Ex"),"N/A","Inc")))))))))))))))))))</f>
        <v>N/A</v>
      </c>
      <c r="C430" s="43">
        <v>426</v>
      </c>
      <c r="D430" s="44" t="s">
        <v>1195</v>
      </c>
      <c r="E430" s="47" t="s">
        <v>1196</v>
      </c>
      <c r="F430" s="46" t="s">
        <v>1197</v>
      </c>
      <c r="G430" s="1" t="str">
        <f t="shared" si="12"/>
        <v>N/A</v>
      </c>
      <c r="H430" s="120"/>
      <c r="I430" s="120"/>
      <c r="J430" s="120"/>
      <c r="K430" s="120"/>
      <c r="L430" t="str">
        <f t="shared" si="13"/>
        <v/>
      </c>
      <c r="Y430" t="s">
        <v>150</v>
      </c>
      <c r="AG430" t="s">
        <v>150</v>
      </c>
      <c r="AJ430" t="s">
        <v>150</v>
      </c>
    </row>
    <row r="431" spans="1:36" ht="57.75" customHeight="1" x14ac:dyDescent="0.25">
      <c r="B431" s="44" t="str">
        <f>IF(E431="reserved","N/A",IF(AND(Screening!$J$10="No",S431="Ex"),"N/A",IF(AND(Screening!$J$11="No",T431="Ex"),"N/A",IF(AND(Screening!$J$12="No",U431="Ex"),"N/A",IF(AND(Screening!$J$13="No",V431="Ex"),"N/A",IF(AND(Screening!$J$14="No",W431="Ex"),"N/A", IF(AND(Screening!$J$15="No",X431="Ex"),"N/A", IF(AND(Screening!$J$16="No",Y431="Ex"),"N/A", IF(AND(Screening!$J$17="No",Z431="Ex"),"N/A", IF(AND(Screening!$J$18="No",AA431="Ex"),"N/A", IF(AND(Screening!$J$19="No",AB431="Ex"),"N/A", IF(AND(Screening!$J$20="No",AC431="Ex"),"N/A", IF(AND(Screening!$J$21="No",AD431="Ex"),"N/A", IF(AND(Screening!$J$23="No",AE431="Ex"),"N/A", IF(AND(Screening!$J$7="No",AF431="Ex"),"N/A", IF(AND(Screening!$J$6="No",AI431="Ex"),"N/A", IF(AND(Screening!$J$6="Yes",AG431="Ex"),"N/A", IF(AND(Screening!$J$25="Yes",AH431="Ex"),"N/A",  IF(AND(Screening!$J$5="Yes",AJ431="Ex"),"N/A","Inc")))))))))))))))))))</f>
        <v>N/A</v>
      </c>
      <c r="C431" s="43">
        <v>427</v>
      </c>
      <c r="D431" s="44" t="s">
        <v>1198</v>
      </c>
      <c r="E431" s="47" t="s">
        <v>1199</v>
      </c>
      <c r="F431" s="46" t="s">
        <v>1200</v>
      </c>
      <c r="G431" s="1" t="str">
        <f t="shared" si="12"/>
        <v>N/A</v>
      </c>
      <c r="H431" s="120"/>
      <c r="I431" s="120"/>
      <c r="J431" s="120"/>
      <c r="K431" s="120"/>
      <c r="L431" t="str">
        <f t="shared" si="13"/>
        <v/>
      </c>
      <c r="Y431" t="s">
        <v>150</v>
      </c>
      <c r="AG431" t="s">
        <v>150</v>
      </c>
      <c r="AJ431" t="s">
        <v>150</v>
      </c>
    </row>
    <row r="432" spans="1:36" ht="57.75" customHeight="1" x14ac:dyDescent="0.25">
      <c r="B432" s="44" t="str">
        <f>IF(E432="reserved","N/A",IF(AND(Screening!$J$10="No",S432="Ex"),"N/A",IF(AND(Screening!$J$11="No",T432="Ex"),"N/A",IF(AND(Screening!$J$12="No",U432="Ex"),"N/A",IF(AND(Screening!$J$13="No",V432="Ex"),"N/A",IF(AND(Screening!$J$14="No",W432="Ex"),"N/A", IF(AND(Screening!$J$15="No",X432="Ex"),"N/A", IF(AND(Screening!$J$16="No",Y432="Ex"),"N/A", IF(AND(Screening!$J$17="No",Z432="Ex"),"N/A", IF(AND(Screening!$J$18="No",AA432="Ex"),"N/A", IF(AND(Screening!$J$19="No",AB432="Ex"),"N/A", IF(AND(Screening!$J$20="No",AC432="Ex"),"N/A", IF(AND(Screening!$J$21="No",AD432="Ex"),"N/A", IF(AND(Screening!$J$23="No",AE432="Ex"),"N/A", IF(AND(Screening!$J$7="No",AF432="Ex"),"N/A", IF(AND(Screening!$J$6="No",AI432="Ex"),"N/A", IF(AND(Screening!$J$6="Yes",AG432="Ex"),"N/A", IF(AND(Screening!$J$25="Yes",AH432="Ex"),"N/A",  IF(AND(Screening!$J$5="Yes",AJ432="Ex"),"N/A","Inc")))))))))))))))))))</f>
        <v>N/A</v>
      </c>
      <c r="C432" s="43">
        <v>428</v>
      </c>
      <c r="D432" s="44" t="s">
        <v>1201</v>
      </c>
      <c r="E432" s="47" t="s">
        <v>1202</v>
      </c>
      <c r="F432" s="46" t="s">
        <v>1203</v>
      </c>
      <c r="G432" s="1" t="str">
        <f t="shared" si="12"/>
        <v>N/A</v>
      </c>
      <c r="H432" s="120"/>
      <c r="I432" s="120"/>
      <c r="J432" s="120"/>
      <c r="K432" s="120"/>
      <c r="L432" t="str">
        <f t="shared" si="13"/>
        <v/>
      </c>
      <c r="Y432" t="s">
        <v>150</v>
      </c>
      <c r="AG432" t="s">
        <v>150</v>
      </c>
      <c r="AJ432" t="s">
        <v>150</v>
      </c>
    </row>
    <row r="433" spans="1:36" ht="57.75" customHeight="1" x14ac:dyDescent="0.25">
      <c r="B433" s="44" t="str">
        <f>IF(E433="reserved","N/A",IF(AND(Screening!$J$10="No",S433="Ex"),"N/A",IF(AND(Screening!$J$11="No",T433="Ex"),"N/A",IF(AND(Screening!$J$12="No",U433="Ex"),"N/A",IF(AND(Screening!$J$13="No",V433="Ex"),"N/A",IF(AND(Screening!$J$14="No",W433="Ex"),"N/A", IF(AND(Screening!$J$15="No",X433="Ex"),"N/A", IF(AND(Screening!$J$16="No",Y433="Ex"),"N/A", IF(AND(Screening!$J$17="No",Z433="Ex"),"N/A", IF(AND(Screening!$J$18="No",AA433="Ex"),"N/A", IF(AND(Screening!$J$19="No",AB433="Ex"),"N/A", IF(AND(Screening!$J$20="No",AC433="Ex"),"N/A", IF(AND(Screening!$J$21="No",AD433="Ex"),"N/A", IF(AND(Screening!$J$23="No",AE433="Ex"),"N/A", IF(AND(Screening!$J$7="No",AF433="Ex"),"N/A", IF(AND(Screening!$J$6="No",AI433="Ex"),"N/A", IF(AND(Screening!$J$6="Yes",AG433="Ex"),"N/A", IF(AND(Screening!$J$25="Yes",AH433="Ex"),"N/A",  IF(AND(Screening!$J$5="Yes",AJ433="Ex"),"N/A","Inc")))))))))))))))))))</f>
        <v>N/A</v>
      </c>
      <c r="C433" s="43">
        <v>429</v>
      </c>
      <c r="D433" s="44" t="s">
        <v>1204</v>
      </c>
      <c r="E433" s="47" t="s">
        <v>1205</v>
      </c>
      <c r="F433" s="46" t="s">
        <v>1077</v>
      </c>
      <c r="G433" s="1" t="str">
        <f t="shared" si="12"/>
        <v>N/A</v>
      </c>
      <c r="H433" s="120"/>
      <c r="I433" s="120"/>
      <c r="J433" s="120"/>
      <c r="K433" s="120"/>
      <c r="L433" t="str">
        <f t="shared" si="13"/>
        <v/>
      </c>
      <c r="Y433" t="s">
        <v>150</v>
      </c>
      <c r="AG433" t="s">
        <v>150</v>
      </c>
      <c r="AJ433" t="s">
        <v>150</v>
      </c>
    </row>
    <row r="434" spans="1:36" ht="57.75" customHeight="1" x14ac:dyDescent="0.25">
      <c r="B434" s="44" t="str">
        <f>IF(E434="reserved","N/A",IF(AND(Screening!$J$10="No",S434="Ex"),"N/A",IF(AND(Screening!$J$11="No",T434="Ex"),"N/A",IF(AND(Screening!$J$12="No",U434="Ex"),"N/A",IF(AND(Screening!$J$13="No",V434="Ex"),"N/A",IF(AND(Screening!$J$14="No",W434="Ex"),"N/A", IF(AND(Screening!$J$15="No",X434="Ex"),"N/A", IF(AND(Screening!$J$16="No",Y434="Ex"),"N/A", IF(AND(Screening!$J$17="No",Z434="Ex"),"N/A", IF(AND(Screening!$J$18="No",AA434="Ex"),"N/A", IF(AND(Screening!$J$19="No",AB434="Ex"),"N/A", IF(AND(Screening!$J$20="No",AC434="Ex"),"N/A", IF(AND(Screening!$J$21="No",AD434="Ex"),"N/A", IF(AND(Screening!$J$23="No",AE434="Ex"),"N/A", IF(AND(Screening!$J$7="No",AF434="Ex"),"N/A", IF(AND(Screening!$J$6="No",AI434="Ex"),"N/A", IF(AND(Screening!$J$6="Yes",AG434="Ex"),"N/A", IF(AND(Screening!$J$25="Yes",AH434="Ex"),"N/A",  IF(AND(Screening!$J$5="Yes",AJ434="Ex"),"N/A","Inc")))))))))))))))))))</f>
        <v>N/A</v>
      </c>
      <c r="C434" s="43">
        <v>430</v>
      </c>
      <c r="D434" s="44" t="s">
        <v>1206</v>
      </c>
      <c r="E434" s="47" t="s">
        <v>1207</v>
      </c>
      <c r="F434" s="46" t="s">
        <v>1208</v>
      </c>
      <c r="G434" s="1" t="str">
        <f t="shared" si="12"/>
        <v>N/A</v>
      </c>
      <c r="H434" s="120"/>
      <c r="I434" s="120"/>
      <c r="J434" s="120"/>
      <c r="K434" s="120"/>
      <c r="L434" t="str">
        <f t="shared" si="13"/>
        <v/>
      </c>
      <c r="Y434" t="s">
        <v>150</v>
      </c>
      <c r="AG434" t="s">
        <v>150</v>
      </c>
      <c r="AJ434" t="s">
        <v>150</v>
      </c>
    </row>
    <row r="435" spans="1:36" ht="57.75" customHeight="1" x14ac:dyDescent="0.25">
      <c r="B435" s="44" t="str">
        <f>IF(E435="reserved","N/A",IF(AND(Screening!$J$10="No",S435="Ex"),"N/A",IF(AND(Screening!$J$11="No",T435="Ex"),"N/A",IF(AND(Screening!$J$12="No",U435="Ex"),"N/A",IF(AND(Screening!$J$13="No",V435="Ex"),"N/A",IF(AND(Screening!$J$14="No",W435="Ex"),"N/A", IF(AND(Screening!$J$15="No",X435="Ex"),"N/A", IF(AND(Screening!$J$16="No",Y435="Ex"),"N/A", IF(AND(Screening!$J$17="No",Z435="Ex"),"N/A", IF(AND(Screening!$J$18="No",AA435="Ex"),"N/A", IF(AND(Screening!$J$19="No",AB435="Ex"),"N/A", IF(AND(Screening!$J$20="No",AC435="Ex"),"N/A", IF(AND(Screening!$J$21="No",AD435="Ex"),"N/A", IF(AND(Screening!$J$23="No",AE435="Ex"),"N/A", IF(AND(Screening!$J$7="No",AF435="Ex"),"N/A", IF(AND(Screening!$J$6="No",AI435="Ex"),"N/A", IF(AND(Screening!$J$6="Yes",AG435="Ex"),"N/A", IF(AND(Screening!$J$25="Yes",AH435="Ex"),"N/A",  IF(AND(Screening!$J$5="Yes",AJ435="Ex"),"N/A","Inc")))))))))))))))))))</f>
        <v>N/A</v>
      </c>
      <c r="C435" s="43">
        <v>431</v>
      </c>
      <c r="D435" s="44" t="s">
        <v>1209</v>
      </c>
      <c r="E435" s="47" t="s">
        <v>1210</v>
      </c>
      <c r="F435" s="46" t="s">
        <v>1211</v>
      </c>
      <c r="G435" s="1" t="str">
        <f t="shared" si="12"/>
        <v>N/A</v>
      </c>
      <c r="H435" s="120"/>
      <c r="I435" s="120"/>
      <c r="J435" s="120"/>
      <c r="K435" s="120"/>
      <c r="L435" t="str">
        <f t="shared" si="13"/>
        <v/>
      </c>
      <c r="Y435" t="s">
        <v>150</v>
      </c>
      <c r="AG435" t="s">
        <v>150</v>
      </c>
      <c r="AJ435" t="s">
        <v>150</v>
      </c>
    </row>
    <row r="436" spans="1:36" ht="57.75" customHeight="1" x14ac:dyDescent="0.25">
      <c r="B436" s="44" t="str">
        <f>IF(E436="reserved","N/A",IF(AND(Screening!$J$10="No",S436="Ex"),"N/A",IF(AND(Screening!$J$11="No",T436="Ex"),"N/A",IF(AND(Screening!$J$12="No",U436="Ex"),"N/A",IF(AND(Screening!$J$13="No",V436="Ex"),"N/A",IF(AND(Screening!$J$14="No",W436="Ex"),"N/A", IF(AND(Screening!$J$15="No",X436="Ex"),"N/A", IF(AND(Screening!$J$16="No",Y436="Ex"),"N/A", IF(AND(Screening!$J$17="No",Z436="Ex"),"N/A", IF(AND(Screening!$J$18="No",AA436="Ex"),"N/A", IF(AND(Screening!$J$19="No",AB436="Ex"),"N/A", IF(AND(Screening!$J$20="No",AC436="Ex"),"N/A", IF(AND(Screening!$J$21="No",AD436="Ex"),"N/A", IF(AND(Screening!$J$23="No",AE436="Ex"),"N/A", IF(AND(Screening!$J$7="No",AF436="Ex"),"N/A", IF(AND(Screening!$J$6="No",AI436="Ex"),"N/A", IF(AND(Screening!$J$6="Yes",AG436="Ex"),"N/A", IF(AND(Screening!$J$25="Yes",AH436="Ex"),"N/A",  IF(AND(Screening!$J$5="Yes",AJ436="Ex"),"N/A","Inc")))))))))))))))))))</f>
        <v>N/A</v>
      </c>
      <c r="C436" s="43">
        <v>432</v>
      </c>
      <c r="D436" s="44" t="s">
        <v>1212</v>
      </c>
      <c r="E436" s="47" t="s">
        <v>1213</v>
      </c>
      <c r="F436" s="46" t="s">
        <v>1214</v>
      </c>
      <c r="G436" s="1" t="str">
        <f t="shared" si="12"/>
        <v>N/A</v>
      </c>
      <c r="H436" s="120"/>
      <c r="I436" s="120"/>
      <c r="J436" s="120"/>
      <c r="K436" s="120"/>
      <c r="L436" t="str">
        <f t="shared" si="13"/>
        <v/>
      </c>
      <c r="Y436" t="s">
        <v>150</v>
      </c>
      <c r="AG436" t="s">
        <v>150</v>
      </c>
      <c r="AJ436" t="s">
        <v>150</v>
      </c>
    </row>
    <row r="437" spans="1:36" ht="57.75" customHeight="1" x14ac:dyDescent="0.25">
      <c r="A437" t="s">
        <v>75</v>
      </c>
      <c r="B437" s="44" t="str">
        <f>IF(E437="reserved","N/A",IF(AND(Screening!$J$10="No",S437="Ex"),"N/A",IF(AND(Screening!$J$11="No",T437="Ex"),"N/A",IF(AND(Screening!$J$12="No",U437="Ex"),"N/A",IF(AND(Screening!$J$13="No",V437="Ex"),"N/A",IF(AND(Screening!$J$14="No",W437="Ex"),"N/A", IF(AND(Screening!$J$15="No",X437="Ex"),"N/A", IF(AND(Screening!$J$16="No",Y437="Ex"),"N/A", IF(AND(Screening!$J$17="No",Z437="Ex"),"N/A", IF(AND(Screening!$J$18="No",AA437="Ex"),"N/A", IF(AND(Screening!$J$19="No",AB437="Ex"),"N/A", IF(AND(Screening!$J$20="No",AC437="Ex"),"N/A", IF(AND(Screening!$J$21="No",AD437="Ex"),"N/A", IF(AND(Screening!$J$23="No",AE437="Ex"),"N/A", IF(AND(Screening!$J$7="No",AF437="Ex"),"N/A", IF(AND(Screening!$J$6="No",AI437="Ex"),"N/A", IF(AND(Screening!$J$6="Yes",AG437="Ex"),"N/A", IF(AND(Screening!$J$25="Yes",AH437="Ex"),"N/A",  IF(AND(Screening!$J$5="Yes",AJ437="Ex"),"N/A","Inc")))))))))))))))))))</f>
        <v>N/A</v>
      </c>
      <c r="C437" s="43">
        <v>433</v>
      </c>
      <c r="D437" s="44" t="s">
        <v>1215</v>
      </c>
      <c r="E437" s="47" t="s">
        <v>1216</v>
      </c>
      <c r="F437" s="46">
        <v>264.19499999999999</v>
      </c>
      <c r="G437" s="1" t="str">
        <f t="shared" si="12"/>
        <v>N/A</v>
      </c>
      <c r="H437" s="120"/>
      <c r="I437" s="120"/>
      <c r="J437" s="120"/>
      <c r="K437" s="120"/>
      <c r="L437" t="str">
        <f t="shared" si="13"/>
        <v>PAR</v>
      </c>
      <c r="Y437" t="s">
        <v>150</v>
      </c>
      <c r="AG437" t="s">
        <v>150</v>
      </c>
      <c r="AJ437" t="s">
        <v>150</v>
      </c>
    </row>
    <row r="438" spans="1:36" ht="57.75" customHeight="1" x14ac:dyDescent="0.25">
      <c r="A438" t="s">
        <v>75</v>
      </c>
      <c r="B438" s="44" t="str">
        <f>IF(E438="reserved","N/A",IF(AND(Screening!$J$10="No",S438="Ex"),"N/A",IF(AND(Screening!$J$11="No",T438="Ex"),"N/A",IF(AND(Screening!$J$12="No",U438="Ex"),"N/A",IF(AND(Screening!$J$13="No",V438="Ex"),"N/A",IF(AND(Screening!$J$14="No",W438="Ex"),"N/A", IF(AND(Screening!$J$15="No",X438="Ex"),"N/A", IF(AND(Screening!$J$16="No",Y438="Ex"),"N/A", IF(AND(Screening!$J$17="No",Z438="Ex"),"N/A", IF(AND(Screening!$J$18="No",AA438="Ex"),"N/A", IF(AND(Screening!$J$19="No",AB438="Ex"),"N/A", IF(AND(Screening!$J$20="No",AC438="Ex"),"N/A", IF(AND(Screening!$J$21="No",AD438="Ex"),"N/A", IF(AND(Screening!$J$23="No",AE438="Ex"),"N/A", IF(AND(Screening!$J$7="No",AF438="Ex"),"N/A", IF(AND(Screening!$J$6="No",AI438="Ex"),"N/A", IF(AND(Screening!$J$6="Yes",AG438="Ex"),"N/A", IF(AND(Screening!$J$25="Yes",AH438="Ex"),"N/A",  IF(AND(Screening!$J$5="Yes",AJ438="Ex"),"N/A","Inc")))))))))))))))))))</f>
        <v>N/A</v>
      </c>
      <c r="C438" s="43">
        <v>434</v>
      </c>
      <c r="D438" s="44" t="s">
        <v>1217</v>
      </c>
      <c r="E438" s="47" t="s">
        <v>1218</v>
      </c>
      <c r="F438" s="46" t="s">
        <v>1035</v>
      </c>
      <c r="G438" s="1" t="str">
        <f t="shared" si="12"/>
        <v>N/A</v>
      </c>
      <c r="H438" s="120"/>
      <c r="I438" s="120"/>
      <c r="J438" s="120"/>
      <c r="K438" s="120"/>
      <c r="L438" t="str">
        <f t="shared" si="13"/>
        <v>PAR</v>
      </c>
      <c r="Y438" t="s">
        <v>150</v>
      </c>
      <c r="AG438" t="s">
        <v>150</v>
      </c>
      <c r="AJ438" t="s">
        <v>150</v>
      </c>
    </row>
    <row r="439" spans="1:36" ht="57.75" customHeight="1" x14ac:dyDescent="0.25">
      <c r="A439" t="s">
        <v>75</v>
      </c>
      <c r="B439" s="44" t="str">
        <f>IF(E439="reserved","N/A",IF(AND(Screening!$J$10="No",S439="Ex"),"N/A",IF(AND(Screening!$J$11="No",T439="Ex"),"N/A",IF(AND(Screening!$J$12="No",U439="Ex"),"N/A",IF(AND(Screening!$J$13="No",V439="Ex"),"N/A",IF(AND(Screening!$J$14="No",W439="Ex"),"N/A", IF(AND(Screening!$J$15="No",X439="Ex"),"N/A", IF(AND(Screening!$J$16="No",Y439="Ex"),"N/A", IF(AND(Screening!$J$17="No",Z439="Ex"),"N/A", IF(AND(Screening!$J$18="No",AA439="Ex"),"N/A", IF(AND(Screening!$J$19="No",AB439="Ex"),"N/A", IF(AND(Screening!$J$20="No",AC439="Ex"),"N/A", IF(AND(Screening!$J$21="No",AD439="Ex"),"N/A", IF(AND(Screening!$J$23="No",AE439="Ex"),"N/A", IF(AND(Screening!$J$7="No",AF439="Ex"),"N/A", IF(AND(Screening!$J$6="No",AI439="Ex"),"N/A", IF(AND(Screening!$J$6="Yes",AG439="Ex"),"N/A", IF(AND(Screening!$J$25="Yes",AH439="Ex"),"N/A",  IF(AND(Screening!$J$5="Yes",AJ439="Ex"),"N/A","Inc")))))))))))))))))))</f>
        <v>N/A</v>
      </c>
      <c r="C439" s="43">
        <v>435</v>
      </c>
      <c r="D439" s="44" t="s">
        <v>1219</v>
      </c>
      <c r="E439" s="45" t="s">
        <v>4263</v>
      </c>
      <c r="F439" s="46" t="s">
        <v>1220</v>
      </c>
      <c r="G439" s="1" t="str">
        <f t="shared" si="12"/>
        <v>N/A</v>
      </c>
      <c r="H439" s="120"/>
      <c r="I439" s="120"/>
      <c r="J439" s="120"/>
      <c r="K439" s="120"/>
      <c r="L439" t="str">
        <f t="shared" si="13"/>
        <v>PAR</v>
      </c>
      <c r="S439" t="s">
        <v>150</v>
      </c>
      <c r="T439" t="s">
        <v>150</v>
      </c>
      <c r="AJ439" t="s">
        <v>150</v>
      </c>
    </row>
    <row r="440" spans="1:36" ht="57.75" customHeight="1" x14ac:dyDescent="0.25">
      <c r="A440" t="s">
        <v>75</v>
      </c>
      <c r="B440" s="44" t="str">
        <f>IF(E440="reserved","N/A",IF(AND(Screening!$J$10="No",S440="Ex"),"N/A",IF(AND(Screening!$J$11="No",T440="Ex"),"N/A",IF(AND(Screening!$J$12="No",U440="Ex"),"N/A",IF(AND(Screening!$J$13="No",V440="Ex"),"N/A",IF(AND(Screening!$J$14="No",W440="Ex"),"N/A", IF(AND(Screening!$J$15="No",X440="Ex"),"N/A", IF(AND(Screening!$J$16="No",Y440="Ex"),"N/A", IF(AND(Screening!$J$17="No",Z440="Ex"),"N/A", IF(AND(Screening!$J$18="No",AA440="Ex"),"N/A", IF(AND(Screening!$J$19="No",AB440="Ex"),"N/A", IF(AND(Screening!$J$20="No",AC440="Ex"),"N/A", IF(AND(Screening!$J$21="No",AD440="Ex"),"N/A", IF(AND(Screening!$J$23="No",AE440="Ex"),"N/A", IF(AND(Screening!$J$7="No",AF440="Ex"),"N/A", IF(AND(Screening!$J$6="No",AI440="Ex"),"N/A", IF(AND(Screening!$J$6="Yes",AG440="Ex"),"N/A", IF(AND(Screening!$J$25="Yes",AH440="Ex"),"N/A",  IF(AND(Screening!$J$5="Yes",AJ440="Ex"),"N/A","Inc")))))))))))))))))))</f>
        <v>N/A</v>
      </c>
      <c r="C440" s="43">
        <v>436</v>
      </c>
      <c r="D440" s="44" t="s">
        <v>1221</v>
      </c>
      <c r="E440" s="47" t="s">
        <v>1222</v>
      </c>
      <c r="F440" s="46">
        <v>270.17</v>
      </c>
      <c r="G440" s="1" t="str">
        <f t="shared" si="12"/>
        <v>N/A</v>
      </c>
      <c r="H440" s="120"/>
      <c r="I440" s="120"/>
      <c r="J440" s="120"/>
      <c r="K440" s="120"/>
      <c r="L440" t="str">
        <f t="shared" si="13"/>
        <v>PAR</v>
      </c>
      <c r="S440" t="s">
        <v>150</v>
      </c>
      <c r="T440" t="s">
        <v>150</v>
      </c>
      <c r="AG440" t="s">
        <v>150</v>
      </c>
      <c r="AJ440" t="s">
        <v>150</v>
      </c>
    </row>
    <row r="441" spans="1:36" ht="57.75" customHeight="1" x14ac:dyDescent="0.25">
      <c r="B441" s="44" t="str">
        <f>IF(E441="reserved","N/A",IF(AND(Screening!$J$10="No",S441="Ex"),"N/A",IF(AND(Screening!$J$11="No",T441="Ex"),"N/A",IF(AND(Screening!$J$12="No",U441="Ex"),"N/A",IF(AND(Screening!$J$13="No",V441="Ex"),"N/A",IF(AND(Screening!$J$14="No",W441="Ex"),"N/A", IF(AND(Screening!$J$15="No",X441="Ex"),"N/A", IF(AND(Screening!$J$16="No",Y441="Ex"),"N/A", IF(AND(Screening!$J$17="No",Z441="Ex"),"N/A", IF(AND(Screening!$J$18="No",AA441="Ex"),"N/A", IF(AND(Screening!$J$19="No",AB441="Ex"),"N/A", IF(AND(Screening!$J$20="No",AC441="Ex"),"N/A", IF(AND(Screening!$J$21="No",AD441="Ex"),"N/A", IF(AND(Screening!$J$23="No",AE441="Ex"),"N/A", IF(AND(Screening!$J$7="No",AF441="Ex"),"N/A", IF(AND(Screening!$J$6="No",AI441="Ex"),"N/A", IF(AND(Screening!$J$6="Yes",AG441="Ex"),"N/A", IF(AND(Screening!$J$25="Yes",AH441="Ex"),"N/A",  IF(AND(Screening!$J$5="Yes",AJ441="Ex"),"N/A","Inc")))))))))))))))))))</f>
        <v>N/A</v>
      </c>
      <c r="C441" s="43">
        <v>437</v>
      </c>
      <c r="D441" s="44" t="s">
        <v>1223</v>
      </c>
      <c r="E441" s="47" t="s">
        <v>1224</v>
      </c>
      <c r="F441" s="46" t="s">
        <v>1225</v>
      </c>
      <c r="G441" s="1" t="str">
        <f t="shared" si="12"/>
        <v>N/A</v>
      </c>
      <c r="H441" s="120"/>
      <c r="I441" s="120"/>
      <c r="J441" s="120"/>
      <c r="K441" s="120"/>
      <c r="L441" t="str">
        <f t="shared" si="13"/>
        <v/>
      </c>
      <c r="S441" t="s">
        <v>150</v>
      </c>
      <c r="T441" t="s">
        <v>150</v>
      </c>
      <c r="AG441" t="s">
        <v>150</v>
      </c>
      <c r="AJ441" t="s">
        <v>150</v>
      </c>
    </row>
    <row r="442" spans="1:36" ht="57.75" customHeight="1" x14ac:dyDescent="0.25">
      <c r="B442" s="44" t="str">
        <f>IF(E442="reserved","N/A",IF(AND(Screening!$J$10="No",S442="Ex"),"N/A",IF(AND(Screening!$J$11="No",T442="Ex"),"N/A",IF(AND(Screening!$J$12="No",U442="Ex"),"N/A",IF(AND(Screening!$J$13="No",V442="Ex"),"N/A",IF(AND(Screening!$J$14="No",W442="Ex"),"N/A", IF(AND(Screening!$J$15="No",X442="Ex"),"N/A", IF(AND(Screening!$J$16="No",Y442="Ex"),"N/A", IF(AND(Screening!$J$17="No",Z442="Ex"),"N/A", IF(AND(Screening!$J$18="No",AA442="Ex"),"N/A", IF(AND(Screening!$J$19="No",AB442="Ex"),"N/A", IF(AND(Screening!$J$20="No",AC442="Ex"),"N/A", IF(AND(Screening!$J$21="No",AD442="Ex"),"N/A", IF(AND(Screening!$J$23="No",AE442="Ex"),"N/A", IF(AND(Screening!$J$7="No",AF442="Ex"),"N/A", IF(AND(Screening!$J$6="No",AI442="Ex"),"N/A", IF(AND(Screening!$J$6="Yes",AG442="Ex"),"N/A", IF(AND(Screening!$J$25="Yes",AH442="Ex"),"N/A",  IF(AND(Screening!$J$5="Yes",AJ442="Ex"),"N/A","Inc")))))))))))))))))))</f>
        <v>N/A</v>
      </c>
      <c r="C442" s="43">
        <v>438</v>
      </c>
      <c r="D442" s="44" t="s">
        <v>1226</v>
      </c>
      <c r="E442" s="47" t="s">
        <v>1227</v>
      </c>
      <c r="F442" s="46" t="s">
        <v>1228</v>
      </c>
      <c r="G442" s="1" t="str">
        <f t="shared" si="12"/>
        <v>N/A</v>
      </c>
      <c r="H442" s="120"/>
      <c r="I442" s="120"/>
      <c r="J442" s="120"/>
      <c r="K442" s="120"/>
      <c r="L442" t="str">
        <f t="shared" si="13"/>
        <v/>
      </c>
      <c r="S442" t="s">
        <v>150</v>
      </c>
      <c r="T442" t="s">
        <v>150</v>
      </c>
      <c r="AG442" t="s">
        <v>150</v>
      </c>
      <c r="AJ442" t="s">
        <v>150</v>
      </c>
    </row>
    <row r="443" spans="1:36" ht="57.75" customHeight="1" x14ac:dyDescent="0.25">
      <c r="B443" s="44" t="str">
        <f>IF(E443="reserved","N/A",IF(AND(Screening!$J$10="No",S443="Ex"),"N/A",IF(AND(Screening!$J$11="No",T443="Ex"),"N/A",IF(AND(Screening!$J$12="No",U443="Ex"),"N/A",IF(AND(Screening!$J$13="No",V443="Ex"),"N/A",IF(AND(Screening!$J$14="No",W443="Ex"),"N/A", IF(AND(Screening!$J$15="No",X443="Ex"),"N/A", IF(AND(Screening!$J$16="No",Y443="Ex"),"N/A", IF(AND(Screening!$J$17="No",Z443="Ex"),"N/A", IF(AND(Screening!$J$18="No",AA443="Ex"),"N/A", IF(AND(Screening!$J$19="No",AB443="Ex"),"N/A", IF(AND(Screening!$J$20="No",AC443="Ex"),"N/A", IF(AND(Screening!$J$21="No",AD443="Ex"),"N/A", IF(AND(Screening!$J$23="No",AE443="Ex"),"N/A", IF(AND(Screening!$J$7="No",AF443="Ex"),"N/A", IF(AND(Screening!$J$6="No",AI443="Ex"),"N/A", IF(AND(Screening!$J$6="Yes",AG443="Ex"),"N/A", IF(AND(Screening!$J$25="Yes",AH443="Ex"),"N/A",  IF(AND(Screening!$J$5="Yes",AJ443="Ex"),"N/A","Inc")))))))))))))))))))</f>
        <v>N/A</v>
      </c>
      <c r="C443" s="43">
        <v>439</v>
      </c>
      <c r="D443" s="44" t="s">
        <v>1229</v>
      </c>
      <c r="E443" s="47" t="s">
        <v>1230</v>
      </c>
      <c r="F443" s="46" t="s">
        <v>1231</v>
      </c>
      <c r="G443" s="1" t="str">
        <f t="shared" si="12"/>
        <v>N/A</v>
      </c>
      <c r="H443" s="120"/>
      <c r="I443" s="120"/>
      <c r="J443" s="120"/>
      <c r="K443" s="120"/>
      <c r="L443" t="str">
        <f t="shared" si="13"/>
        <v/>
      </c>
      <c r="S443" t="s">
        <v>150</v>
      </c>
      <c r="T443" t="s">
        <v>150</v>
      </c>
      <c r="AG443" t="s">
        <v>150</v>
      </c>
      <c r="AJ443" t="s">
        <v>150</v>
      </c>
    </row>
    <row r="444" spans="1:36" ht="57.75" customHeight="1" x14ac:dyDescent="0.25">
      <c r="B444" s="44" t="str">
        <f>IF(E444="reserved","N/A",IF(AND(Screening!$J$10="No",S444="Ex"),"N/A",IF(AND(Screening!$J$11="No",T444="Ex"),"N/A",IF(AND(Screening!$J$12="No",U444="Ex"),"N/A",IF(AND(Screening!$J$13="No",V444="Ex"),"N/A",IF(AND(Screening!$J$14="No",W444="Ex"),"N/A", IF(AND(Screening!$J$15="No",X444="Ex"),"N/A", IF(AND(Screening!$J$16="No",Y444="Ex"),"N/A", IF(AND(Screening!$J$17="No",Z444="Ex"),"N/A", IF(AND(Screening!$J$18="No",AA444="Ex"),"N/A", IF(AND(Screening!$J$19="No",AB444="Ex"),"N/A", IF(AND(Screening!$J$20="No",AC444="Ex"),"N/A", IF(AND(Screening!$J$21="No",AD444="Ex"),"N/A", IF(AND(Screening!$J$23="No",AE444="Ex"),"N/A", IF(AND(Screening!$J$7="No",AF444="Ex"),"N/A", IF(AND(Screening!$J$6="No",AI444="Ex"),"N/A", IF(AND(Screening!$J$6="Yes",AG444="Ex"),"N/A", IF(AND(Screening!$J$25="Yes",AH444="Ex"),"N/A",  IF(AND(Screening!$J$5="Yes",AJ444="Ex"),"N/A","Inc")))))))))))))))))))</f>
        <v>N/A</v>
      </c>
      <c r="C444" s="43">
        <v>440</v>
      </c>
      <c r="D444" s="44" t="s">
        <v>1232</v>
      </c>
      <c r="E444" s="47" t="s">
        <v>1233</v>
      </c>
      <c r="F444" s="46" t="s">
        <v>1234</v>
      </c>
      <c r="G444" s="1" t="str">
        <f t="shared" si="12"/>
        <v>N/A</v>
      </c>
      <c r="H444" s="120"/>
      <c r="I444" s="120"/>
      <c r="J444" s="120"/>
      <c r="K444" s="120"/>
      <c r="L444" t="str">
        <f t="shared" si="13"/>
        <v/>
      </c>
      <c r="S444" t="s">
        <v>150</v>
      </c>
      <c r="T444" t="s">
        <v>150</v>
      </c>
      <c r="AG444" t="s">
        <v>150</v>
      </c>
      <c r="AJ444" t="s">
        <v>150</v>
      </c>
    </row>
    <row r="445" spans="1:36" ht="57.75" customHeight="1" x14ac:dyDescent="0.25">
      <c r="B445" s="44" t="str">
        <f>IF(E445="reserved","N/A",IF(AND(Screening!$J$10="No",S445="Ex"),"N/A",IF(AND(Screening!$J$11="No",T445="Ex"),"N/A",IF(AND(Screening!$J$12="No",U445="Ex"),"N/A",IF(AND(Screening!$J$13="No",V445="Ex"),"N/A",IF(AND(Screening!$J$14="No",W445="Ex"),"N/A", IF(AND(Screening!$J$15="No",X445="Ex"),"N/A", IF(AND(Screening!$J$16="No",Y445="Ex"),"N/A", IF(AND(Screening!$J$17="No",Z445="Ex"),"N/A", IF(AND(Screening!$J$18="No",AA445="Ex"),"N/A", IF(AND(Screening!$J$19="No",AB445="Ex"),"N/A", IF(AND(Screening!$J$20="No",AC445="Ex"),"N/A", IF(AND(Screening!$J$21="No",AD445="Ex"),"N/A", IF(AND(Screening!$J$23="No",AE445="Ex"),"N/A", IF(AND(Screening!$J$7="No",AF445="Ex"),"N/A", IF(AND(Screening!$J$6="No",AI445="Ex"),"N/A", IF(AND(Screening!$J$6="Yes",AG445="Ex"),"N/A", IF(AND(Screening!$J$25="Yes",AH445="Ex"),"N/A",  IF(AND(Screening!$J$5="Yes",AJ445="Ex"),"N/A","Inc")))))))))))))))))))</f>
        <v>N/A</v>
      </c>
      <c r="C445" s="43">
        <v>441</v>
      </c>
      <c r="D445" s="44" t="s">
        <v>1235</v>
      </c>
      <c r="E445" s="47" t="s">
        <v>1236</v>
      </c>
      <c r="F445" s="46" t="s">
        <v>1237</v>
      </c>
      <c r="G445" s="1" t="str">
        <f t="shared" si="12"/>
        <v>N/A</v>
      </c>
      <c r="H445" s="120"/>
      <c r="I445" s="120"/>
      <c r="J445" s="120"/>
      <c r="K445" s="120"/>
      <c r="L445" t="str">
        <f t="shared" si="13"/>
        <v/>
      </c>
      <c r="S445" t="s">
        <v>150</v>
      </c>
      <c r="T445" t="s">
        <v>150</v>
      </c>
      <c r="AG445" t="s">
        <v>150</v>
      </c>
      <c r="AJ445" t="s">
        <v>150</v>
      </c>
    </row>
    <row r="446" spans="1:36" ht="57.75" customHeight="1" x14ac:dyDescent="0.25">
      <c r="B446" s="44" t="str">
        <f>IF(E446="reserved","N/A",IF(AND(Screening!$J$10="No",S446="Ex"),"N/A",IF(AND(Screening!$J$11="No",T446="Ex"),"N/A",IF(AND(Screening!$J$12="No",U446="Ex"),"N/A",IF(AND(Screening!$J$13="No",V446="Ex"),"N/A",IF(AND(Screening!$J$14="No",W446="Ex"),"N/A", IF(AND(Screening!$J$15="No",X446="Ex"),"N/A", IF(AND(Screening!$J$16="No",Y446="Ex"),"N/A", IF(AND(Screening!$J$17="No",Z446="Ex"),"N/A", IF(AND(Screening!$J$18="No",AA446="Ex"),"N/A", IF(AND(Screening!$J$19="No",AB446="Ex"),"N/A", IF(AND(Screening!$J$20="No",AC446="Ex"),"N/A", IF(AND(Screening!$J$21="No",AD446="Ex"),"N/A", IF(AND(Screening!$J$23="No",AE446="Ex"),"N/A", IF(AND(Screening!$J$7="No",AF446="Ex"),"N/A", IF(AND(Screening!$J$6="No",AI446="Ex"),"N/A", IF(AND(Screening!$J$6="Yes",AG446="Ex"),"N/A", IF(AND(Screening!$J$25="Yes",AH446="Ex"),"N/A",  IF(AND(Screening!$J$5="Yes",AJ446="Ex"),"N/A","Inc")))))))))))))))))))</f>
        <v>N/A</v>
      </c>
      <c r="C446" s="43">
        <v>442</v>
      </c>
      <c r="D446" s="44" t="s">
        <v>1238</v>
      </c>
      <c r="E446" s="47" t="s">
        <v>1239</v>
      </c>
      <c r="F446" s="46" t="s">
        <v>1240</v>
      </c>
      <c r="G446" s="1" t="str">
        <f t="shared" si="12"/>
        <v>N/A</v>
      </c>
      <c r="H446" s="120"/>
      <c r="I446" s="120"/>
      <c r="J446" s="120"/>
      <c r="K446" s="120"/>
      <c r="L446" t="str">
        <f t="shared" si="13"/>
        <v/>
      </c>
      <c r="S446" t="s">
        <v>150</v>
      </c>
      <c r="T446" t="s">
        <v>150</v>
      </c>
      <c r="AG446" t="s">
        <v>150</v>
      </c>
      <c r="AJ446" t="s">
        <v>150</v>
      </c>
    </row>
    <row r="447" spans="1:36" ht="57.75" customHeight="1" x14ac:dyDescent="0.25">
      <c r="B447" s="44" t="str">
        <f>IF(E447="reserved","N/A",IF(AND(Screening!$J$10="No",S447="Ex"),"N/A",IF(AND(Screening!$J$11="No",T447="Ex"),"N/A",IF(AND(Screening!$J$12="No",U447="Ex"),"N/A",IF(AND(Screening!$J$13="No",V447="Ex"),"N/A",IF(AND(Screening!$J$14="No",W447="Ex"),"N/A", IF(AND(Screening!$J$15="No",X447="Ex"),"N/A", IF(AND(Screening!$J$16="No",Y447="Ex"),"N/A", IF(AND(Screening!$J$17="No",Z447="Ex"),"N/A", IF(AND(Screening!$J$18="No",AA447="Ex"),"N/A", IF(AND(Screening!$J$19="No",AB447="Ex"),"N/A", IF(AND(Screening!$J$20="No",AC447="Ex"),"N/A", IF(AND(Screening!$J$21="No",AD447="Ex"),"N/A", IF(AND(Screening!$J$23="No",AE447="Ex"),"N/A", IF(AND(Screening!$J$7="No",AF447="Ex"),"N/A", IF(AND(Screening!$J$6="No",AI447="Ex"),"N/A", IF(AND(Screening!$J$6="Yes",AG447="Ex"),"N/A", IF(AND(Screening!$J$25="Yes",AH447="Ex"),"N/A",  IF(AND(Screening!$J$5="Yes",AJ447="Ex"),"N/A","Inc")))))))))))))))))))</f>
        <v>N/A</v>
      </c>
      <c r="C447" s="43">
        <v>443</v>
      </c>
      <c r="D447" s="44" t="s">
        <v>1241</v>
      </c>
      <c r="E447" s="47" t="s">
        <v>1242</v>
      </c>
      <c r="F447" s="46" t="s">
        <v>1243</v>
      </c>
      <c r="G447" s="1" t="str">
        <f t="shared" si="12"/>
        <v>N/A</v>
      </c>
      <c r="H447" s="120"/>
      <c r="I447" s="120"/>
      <c r="J447" s="120"/>
      <c r="K447" s="120"/>
      <c r="L447" t="str">
        <f t="shared" si="13"/>
        <v/>
      </c>
      <c r="S447" t="s">
        <v>150</v>
      </c>
      <c r="T447" t="s">
        <v>150</v>
      </c>
      <c r="AG447" t="s">
        <v>150</v>
      </c>
      <c r="AJ447" t="s">
        <v>150</v>
      </c>
    </row>
    <row r="448" spans="1:36" ht="57.75" customHeight="1" x14ac:dyDescent="0.25">
      <c r="B448" s="44" t="str">
        <f>IF(E448="reserved","N/A",IF(AND(Screening!$J$10="No",S448="Ex"),"N/A",IF(AND(Screening!$J$11="No",T448="Ex"),"N/A",IF(AND(Screening!$J$12="No",U448="Ex"),"N/A",IF(AND(Screening!$J$13="No",V448="Ex"),"N/A",IF(AND(Screening!$J$14="No",W448="Ex"),"N/A", IF(AND(Screening!$J$15="No",X448="Ex"),"N/A", IF(AND(Screening!$J$16="No",Y448="Ex"),"N/A", IF(AND(Screening!$J$17="No",Z448="Ex"),"N/A", IF(AND(Screening!$J$18="No",AA448="Ex"),"N/A", IF(AND(Screening!$J$19="No",AB448="Ex"),"N/A", IF(AND(Screening!$J$20="No",AC448="Ex"),"N/A", IF(AND(Screening!$J$21="No",AD448="Ex"),"N/A", IF(AND(Screening!$J$23="No",AE448="Ex"),"N/A", IF(AND(Screening!$J$7="No",AF448="Ex"),"N/A", IF(AND(Screening!$J$6="No",AI448="Ex"),"N/A", IF(AND(Screening!$J$6="Yes",AG448="Ex"),"N/A", IF(AND(Screening!$J$25="Yes",AH448="Ex"),"N/A",  IF(AND(Screening!$J$5="Yes",AJ448="Ex"),"N/A","Inc")))))))))))))))))))</f>
        <v>N/A</v>
      </c>
      <c r="C448" s="43">
        <v>444</v>
      </c>
      <c r="D448" s="44" t="s">
        <v>1244</v>
      </c>
      <c r="E448" s="47" t="s">
        <v>1245</v>
      </c>
      <c r="F448" s="46">
        <v>264.22699999999998</v>
      </c>
      <c r="G448" s="1" t="str">
        <f t="shared" si="12"/>
        <v>N/A</v>
      </c>
      <c r="H448" s="120"/>
      <c r="I448" s="120"/>
      <c r="J448" s="120"/>
      <c r="K448" s="120"/>
      <c r="L448" t="str">
        <f t="shared" si="13"/>
        <v/>
      </c>
      <c r="S448" t="s">
        <v>150</v>
      </c>
      <c r="T448" t="s">
        <v>150</v>
      </c>
      <c r="AG448" t="s">
        <v>150</v>
      </c>
      <c r="AJ448" t="s">
        <v>150</v>
      </c>
    </row>
    <row r="449" spans="1:36" ht="57.75" customHeight="1" x14ac:dyDescent="0.25">
      <c r="A449" t="s">
        <v>75</v>
      </c>
      <c r="B449" s="44" t="str">
        <f>IF(E449="reserved","N/A",IF(AND(Screening!$J$10="No",S449="Ex"),"N/A",IF(AND(Screening!$J$11="No",T449="Ex"),"N/A",IF(AND(Screening!$J$12="No",U449="Ex"),"N/A",IF(AND(Screening!$J$13="No",V449="Ex"),"N/A",IF(AND(Screening!$J$14="No",W449="Ex"),"N/A", IF(AND(Screening!$J$15="No",X449="Ex"),"N/A", IF(AND(Screening!$J$16="No",Y449="Ex"),"N/A", IF(AND(Screening!$J$17="No",Z449="Ex"),"N/A", IF(AND(Screening!$J$18="No",AA449="Ex"),"N/A", IF(AND(Screening!$J$19="No",AB449="Ex"),"N/A", IF(AND(Screening!$J$20="No",AC449="Ex"),"N/A", IF(AND(Screening!$J$21="No",AD449="Ex"),"N/A", IF(AND(Screening!$J$23="No",AE449="Ex"),"N/A", IF(AND(Screening!$J$7="No",AF449="Ex"),"N/A", IF(AND(Screening!$J$6="No",AI449="Ex"),"N/A", IF(AND(Screening!$J$6="Yes",AG449="Ex"),"N/A", IF(AND(Screening!$J$25="Yes",AH449="Ex"),"N/A",  IF(AND(Screening!$J$5="Yes",AJ449="Ex"),"N/A","Inc")))))))))))))))))))</f>
        <v>N/A</v>
      </c>
      <c r="C449" s="43">
        <v>445</v>
      </c>
      <c r="D449" s="44" t="s">
        <v>1246</v>
      </c>
      <c r="E449" s="47" t="s">
        <v>1247</v>
      </c>
      <c r="F449" s="46" t="s">
        <v>1248</v>
      </c>
      <c r="G449" s="1" t="str">
        <f t="shared" si="12"/>
        <v>N/A</v>
      </c>
      <c r="H449" s="120"/>
      <c r="I449" s="120"/>
      <c r="J449" s="120"/>
      <c r="K449" s="120"/>
      <c r="L449" t="str">
        <f t="shared" si="13"/>
        <v>PAR</v>
      </c>
      <c r="S449" t="s">
        <v>150</v>
      </c>
      <c r="T449" t="s">
        <v>150</v>
      </c>
      <c r="AJ449" t="s">
        <v>150</v>
      </c>
    </row>
    <row r="450" spans="1:36" ht="57.75" customHeight="1" x14ac:dyDescent="0.25">
      <c r="B450" s="44" t="str">
        <f>IF(E450="reserved","N/A",IF(AND(Screening!$J$10="No",S450="Ex"),"N/A",IF(AND(Screening!$J$11="No",T450="Ex"),"N/A",IF(AND(Screening!$J$12="No",U450="Ex"),"N/A",IF(AND(Screening!$J$13="No",V450="Ex"),"N/A",IF(AND(Screening!$J$14="No",W450="Ex"),"N/A", IF(AND(Screening!$J$15="No",X450="Ex"),"N/A", IF(AND(Screening!$J$16="No",Y450="Ex"),"N/A", IF(AND(Screening!$J$17="No",Z450="Ex"),"N/A", IF(AND(Screening!$J$18="No",AA450="Ex"),"N/A", IF(AND(Screening!$J$19="No",AB450="Ex"),"N/A", IF(AND(Screening!$J$20="No",AC450="Ex"),"N/A", IF(AND(Screening!$J$21="No",AD450="Ex"),"N/A", IF(AND(Screening!$J$23="No",AE450="Ex"),"N/A", IF(AND(Screening!$J$7="No",AF450="Ex"),"N/A", IF(AND(Screening!$J$6="No",AI450="Ex"),"N/A", IF(AND(Screening!$J$6="Yes",AG450="Ex"),"N/A", IF(AND(Screening!$J$25="Yes",AH450="Ex"),"N/A",  IF(AND(Screening!$J$5="Yes",AJ450="Ex"),"N/A","Inc")))))))))))))))))))</f>
        <v>N/A</v>
      </c>
      <c r="C450" s="43">
        <v>446</v>
      </c>
      <c r="D450" s="44" t="s">
        <v>1249</v>
      </c>
      <c r="E450" s="47" t="s">
        <v>1250</v>
      </c>
      <c r="F450" s="46" t="s">
        <v>1251</v>
      </c>
      <c r="G450" s="1" t="str">
        <f t="shared" si="12"/>
        <v>N/A</v>
      </c>
      <c r="H450" s="120"/>
      <c r="I450" s="120"/>
      <c r="J450" s="120"/>
      <c r="K450" s="120"/>
      <c r="L450" t="str">
        <f t="shared" si="13"/>
        <v/>
      </c>
      <c r="S450" t="s">
        <v>150</v>
      </c>
      <c r="T450" t="s">
        <v>150</v>
      </c>
      <c r="AG450" t="s">
        <v>150</v>
      </c>
      <c r="AJ450" t="s">
        <v>150</v>
      </c>
    </row>
    <row r="451" spans="1:36" ht="57.75" customHeight="1" x14ac:dyDescent="0.25">
      <c r="B451" s="44" t="str">
        <f>IF(E451="reserved","N/A",IF(AND(Screening!$J$10="No",S451="Ex"),"N/A",IF(AND(Screening!$J$11="No",T451="Ex"),"N/A",IF(AND(Screening!$J$12="No",U451="Ex"),"N/A",IF(AND(Screening!$J$13="No",V451="Ex"),"N/A",IF(AND(Screening!$J$14="No",W451="Ex"),"N/A", IF(AND(Screening!$J$15="No",X451="Ex"),"N/A", IF(AND(Screening!$J$16="No",Y451="Ex"),"N/A", IF(AND(Screening!$J$17="No",Z451="Ex"),"N/A", IF(AND(Screening!$J$18="No",AA451="Ex"),"N/A", IF(AND(Screening!$J$19="No",AB451="Ex"),"N/A", IF(AND(Screening!$J$20="No",AC451="Ex"),"N/A", IF(AND(Screening!$J$21="No",AD451="Ex"),"N/A", IF(AND(Screening!$J$23="No",AE451="Ex"),"N/A", IF(AND(Screening!$J$7="No",AF451="Ex"),"N/A", IF(AND(Screening!$J$6="No",AI451="Ex"),"N/A", IF(AND(Screening!$J$6="Yes",AG451="Ex"),"N/A", IF(AND(Screening!$J$25="Yes",AH451="Ex"),"N/A",  IF(AND(Screening!$J$5="Yes",AJ451="Ex"),"N/A","Inc")))))))))))))))))))</f>
        <v>N/A</v>
      </c>
      <c r="C451" s="43">
        <v>447</v>
      </c>
      <c r="D451" s="44" t="s">
        <v>1252</v>
      </c>
      <c r="E451" s="47" t="s">
        <v>1253</v>
      </c>
      <c r="F451" s="46" t="s">
        <v>1254</v>
      </c>
      <c r="G451" s="1" t="str">
        <f t="shared" si="12"/>
        <v>N/A</v>
      </c>
      <c r="H451" s="120"/>
      <c r="I451" s="120"/>
      <c r="J451" s="120"/>
      <c r="K451" s="120"/>
      <c r="L451" t="str">
        <f t="shared" si="13"/>
        <v/>
      </c>
      <c r="S451" t="s">
        <v>150</v>
      </c>
      <c r="T451" t="s">
        <v>150</v>
      </c>
      <c r="AG451" t="s">
        <v>150</v>
      </c>
      <c r="AJ451" t="s">
        <v>150</v>
      </c>
    </row>
    <row r="452" spans="1:36" ht="57.75" customHeight="1" x14ac:dyDescent="0.25">
      <c r="B452" s="44" t="str">
        <f>IF(E452="reserved","N/A",IF(AND(Screening!$J$10="No",S452="Ex"),"N/A",IF(AND(Screening!$J$11="No",T452="Ex"),"N/A",IF(AND(Screening!$J$12="No",U452="Ex"),"N/A",IF(AND(Screening!$J$13="No",V452="Ex"),"N/A",IF(AND(Screening!$J$14="No",W452="Ex"),"N/A", IF(AND(Screening!$J$15="No",X452="Ex"),"N/A", IF(AND(Screening!$J$16="No",Y452="Ex"),"N/A", IF(AND(Screening!$J$17="No",Z452="Ex"),"N/A", IF(AND(Screening!$J$18="No",AA452="Ex"),"N/A", IF(AND(Screening!$J$19="No",AB452="Ex"),"N/A", IF(AND(Screening!$J$20="No",AC452="Ex"),"N/A", IF(AND(Screening!$J$21="No",AD452="Ex"),"N/A", IF(AND(Screening!$J$23="No",AE452="Ex"),"N/A", IF(AND(Screening!$J$7="No",AF452="Ex"),"N/A", IF(AND(Screening!$J$6="No",AI452="Ex"),"N/A", IF(AND(Screening!$J$6="Yes",AG452="Ex"),"N/A", IF(AND(Screening!$J$25="Yes",AH452="Ex"),"N/A",  IF(AND(Screening!$J$5="Yes",AJ452="Ex"),"N/A","Inc")))))))))))))))))))</f>
        <v>N/A</v>
      </c>
      <c r="C452" s="43">
        <v>448</v>
      </c>
      <c r="D452" s="44" t="s">
        <v>1255</v>
      </c>
      <c r="E452" s="47" t="s">
        <v>1256</v>
      </c>
      <c r="F452" s="46">
        <v>264.23099999999999</v>
      </c>
      <c r="G452" s="1" t="str">
        <f t="shared" si="12"/>
        <v>N/A</v>
      </c>
      <c r="H452" s="120"/>
      <c r="I452" s="120"/>
      <c r="J452" s="120"/>
      <c r="K452" s="120"/>
      <c r="L452" t="str">
        <f t="shared" si="13"/>
        <v/>
      </c>
      <c r="S452" t="s">
        <v>150</v>
      </c>
      <c r="T452" t="s">
        <v>150</v>
      </c>
      <c r="AG452" t="s">
        <v>150</v>
      </c>
      <c r="AJ452" t="s">
        <v>150</v>
      </c>
    </row>
    <row r="453" spans="1:36" ht="57.75" customHeight="1" x14ac:dyDescent="0.25">
      <c r="B453" s="44" t="str">
        <f>IF(E453="reserved","N/A",IF(AND(Screening!$J$10="No",S453="Ex"),"N/A",IF(AND(Screening!$J$11="No",T453="Ex"),"N/A",IF(AND(Screening!$J$12="No",U453="Ex"),"N/A",IF(AND(Screening!$J$13="No",V453="Ex"),"N/A",IF(AND(Screening!$J$14="No",W453="Ex"),"N/A", IF(AND(Screening!$J$15="No",X453="Ex"),"N/A", IF(AND(Screening!$J$16="No",Y453="Ex"),"N/A", IF(AND(Screening!$J$17="No",Z453="Ex"),"N/A", IF(AND(Screening!$J$18="No",AA453="Ex"),"N/A", IF(AND(Screening!$J$19="No",AB453="Ex"),"N/A", IF(AND(Screening!$J$20="No",AC453="Ex"),"N/A", IF(AND(Screening!$J$21="No",AD453="Ex"),"N/A", IF(AND(Screening!$J$23="No",AE453="Ex"),"N/A", IF(AND(Screening!$J$7="No",AF453="Ex"),"N/A", IF(AND(Screening!$J$6="No",AI453="Ex"),"N/A", IF(AND(Screening!$J$6="Yes",AG453="Ex"),"N/A", IF(AND(Screening!$J$25="Yes",AH453="Ex"),"N/A",  IF(AND(Screening!$J$5="Yes",AJ453="Ex"),"N/A","Inc")))))))))))))))))))</f>
        <v>N/A</v>
      </c>
      <c r="C453" s="43">
        <v>449</v>
      </c>
      <c r="D453" s="44" t="s">
        <v>1257</v>
      </c>
      <c r="E453" s="47" t="s">
        <v>1258</v>
      </c>
      <c r="F453" s="46" t="s">
        <v>1259</v>
      </c>
      <c r="G453" s="1" t="str">
        <f t="shared" si="12"/>
        <v>N/A</v>
      </c>
      <c r="H453" s="120"/>
      <c r="I453" s="120"/>
      <c r="J453" s="120"/>
      <c r="K453" s="120"/>
      <c r="L453" t="str">
        <f t="shared" si="13"/>
        <v/>
      </c>
      <c r="S453" t="s">
        <v>150</v>
      </c>
      <c r="T453" t="s">
        <v>150</v>
      </c>
      <c r="AG453" t="s">
        <v>150</v>
      </c>
      <c r="AJ453" t="s">
        <v>150</v>
      </c>
    </row>
    <row r="454" spans="1:36" ht="57.75" customHeight="1" x14ac:dyDescent="0.25">
      <c r="B454" s="44" t="str">
        <f>IF(E454="reserved","N/A",IF(AND(Screening!$J$10="No",S454="Ex"),"N/A",IF(AND(Screening!$J$11="No",T454="Ex"),"N/A",IF(AND(Screening!$J$12="No",U454="Ex"),"N/A",IF(AND(Screening!$J$13="No",V454="Ex"),"N/A",IF(AND(Screening!$J$14="No",W454="Ex"),"N/A", IF(AND(Screening!$J$15="No",X454="Ex"),"N/A", IF(AND(Screening!$J$16="No",Y454="Ex"),"N/A", IF(AND(Screening!$J$17="No",Z454="Ex"),"N/A", IF(AND(Screening!$J$18="No",AA454="Ex"),"N/A", IF(AND(Screening!$J$19="No",AB454="Ex"),"N/A", IF(AND(Screening!$J$20="No",AC454="Ex"),"N/A", IF(AND(Screening!$J$21="No",AD454="Ex"),"N/A", IF(AND(Screening!$J$23="No",AE454="Ex"),"N/A", IF(AND(Screening!$J$7="No",AF454="Ex"),"N/A", IF(AND(Screening!$J$6="No",AI454="Ex"),"N/A", IF(AND(Screening!$J$6="Yes",AG454="Ex"),"N/A", IF(AND(Screening!$J$25="Yes",AH454="Ex"),"N/A",  IF(AND(Screening!$J$5="Yes",AJ454="Ex"),"N/A","Inc")))))))))))))))))))</f>
        <v>N/A</v>
      </c>
      <c r="C454" s="43">
        <v>450</v>
      </c>
      <c r="D454" s="44" t="s">
        <v>1260</v>
      </c>
      <c r="E454" s="47" t="s">
        <v>1261</v>
      </c>
      <c r="F454" s="46" t="s">
        <v>1262</v>
      </c>
      <c r="G454" s="1" t="str">
        <f t="shared" ref="G454:G517" si="14">IF($B454="Inc","Applicable","N/A")</f>
        <v>N/A</v>
      </c>
      <c r="H454" s="120"/>
      <c r="I454" s="120"/>
      <c r="J454" s="120"/>
      <c r="K454" s="120"/>
      <c r="L454" t="str">
        <f t="shared" ref="L454:L517" si="15">IF($A454="Yes","PAR","")</f>
        <v/>
      </c>
      <c r="S454" t="s">
        <v>150</v>
      </c>
      <c r="T454" t="s">
        <v>150</v>
      </c>
      <c r="AG454" t="s">
        <v>150</v>
      </c>
      <c r="AJ454" t="s">
        <v>150</v>
      </c>
    </row>
    <row r="455" spans="1:36" ht="57.75" customHeight="1" x14ac:dyDescent="0.25">
      <c r="B455" s="44" t="str">
        <f>IF(E455="reserved","N/A",IF(AND(Screening!$J$10="No",S455="Ex"),"N/A",IF(AND(Screening!$J$11="No",T455="Ex"),"N/A",IF(AND(Screening!$J$12="No",U455="Ex"),"N/A",IF(AND(Screening!$J$13="No",V455="Ex"),"N/A",IF(AND(Screening!$J$14="No",W455="Ex"),"N/A", IF(AND(Screening!$J$15="No",X455="Ex"),"N/A", IF(AND(Screening!$J$16="No",Y455="Ex"),"N/A", IF(AND(Screening!$J$17="No",Z455="Ex"),"N/A", IF(AND(Screening!$J$18="No",AA455="Ex"),"N/A", IF(AND(Screening!$J$19="No",AB455="Ex"),"N/A", IF(AND(Screening!$J$20="No",AC455="Ex"),"N/A", IF(AND(Screening!$J$21="No",AD455="Ex"),"N/A", IF(AND(Screening!$J$23="No",AE455="Ex"),"N/A", IF(AND(Screening!$J$7="No",AF455="Ex"),"N/A", IF(AND(Screening!$J$6="No",AI455="Ex"),"N/A", IF(AND(Screening!$J$6="Yes",AG455="Ex"),"N/A", IF(AND(Screening!$J$25="Yes",AH455="Ex"),"N/A",  IF(AND(Screening!$J$5="Yes",AJ455="Ex"),"N/A","Inc")))))))))))))))))))</f>
        <v>N/A</v>
      </c>
      <c r="C455" s="43">
        <v>451</v>
      </c>
      <c r="D455" s="44" t="s">
        <v>1263</v>
      </c>
      <c r="E455" s="47" t="s">
        <v>1264</v>
      </c>
      <c r="F455" s="46" t="s">
        <v>1265</v>
      </c>
      <c r="G455" s="1" t="str">
        <f t="shared" si="14"/>
        <v>N/A</v>
      </c>
      <c r="H455" s="120"/>
      <c r="I455" s="120"/>
      <c r="J455" s="120"/>
      <c r="K455" s="120"/>
      <c r="L455" t="str">
        <f t="shared" si="15"/>
        <v/>
      </c>
      <c r="S455" t="s">
        <v>150</v>
      </c>
      <c r="T455" t="s">
        <v>150</v>
      </c>
      <c r="AG455" t="s">
        <v>150</v>
      </c>
      <c r="AJ455" t="s">
        <v>150</v>
      </c>
    </row>
    <row r="456" spans="1:36" ht="57.75" customHeight="1" x14ac:dyDescent="0.25">
      <c r="B456" s="44" t="str">
        <f>IF(E456="reserved","N/A",IF(AND(Screening!$J$10="No",S456="Ex"),"N/A",IF(AND(Screening!$J$11="No",T456="Ex"),"N/A",IF(AND(Screening!$J$12="No",U456="Ex"),"N/A",IF(AND(Screening!$J$13="No",V456="Ex"),"N/A",IF(AND(Screening!$J$14="No",W456="Ex"),"N/A", IF(AND(Screening!$J$15="No",X456="Ex"),"N/A", IF(AND(Screening!$J$16="No",Y456="Ex"),"N/A", IF(AND(Screening!$J$17="No",Z456="Ex"),"N/A", IF(AND(Screening!$J$18="No",AA456="Ex"),"N/A", IF(AND(Screening!$J$19="No",AB456="Ex"),"N/A", IF(AND(Screening!$J$20="No",AC456="Ex"),"N/A", IF(AND(Screening!$J$21="No",AD456="Ex"),"N/A", IF(AND(Screening!$J$23="No",AE456="Ex"),"N/A", IF(AND(Screening!$J$7="No",AF456="Ex"),"N/A", IF(AND(Screening!$J$6="No",AI456="Ex"),"N/A", IF(AND(Screening!$J$6="Yes",AG456="Ex"),"N/A", IF(AND(Screening!$J$25="Yes",AH456="Ex"),"N/A",  IF(AND(Screening!$J$5="Yes",AJ456="Ex"),"N/A","Inc")))))))))))))))))))</f>
        <v>N/A</v>
      </c>
      <c r="C456" s="43">
        <v>452</v>
      </c>
      <c r="D456" s="44" t="s">
        <v>1266</v>
      </c>
      <c r="E456" s="47" t="s">
        <v>1267</v>
      </c>
      <c r="F456" s="46" t="s">
        <v>1268</v>
      </c>
      <c r="G456" s="1" t="str">
        <f t="shared" si="14"/>
        <v>N/A</v>
      </c>
      <c r="H456" s="120"/>
      <c r="I456" s="120"/>
      <c r="J456" s="120"/>
      <c r="K456" s="120"/>
      <c r="L456" t="str">
        <f t="shared" si="15"/>
        <v/>
      </c>
      <c r="S456" t="s">
        <v>150</v>
      </c>
      <c r="T456" t="s">
        <v>150</v>
      </c>
      <c r="AG456" t="s">
        <v>150</v>
      </c>
      <c r="AJ456" t="s">
        <v>150</v>
      </c>
    </row>
    <row r="457" spans="1:36" ht="57.75" customHeight="1" x14ac:dyDescent="0.25">
      <c r="B457" s="44" t="str">
        <f>IF(E457="reserved","N/A",IF(AND(Screening!$J$10="No",S457="Ex"),"N/A",IF(AND(Screening!$J$11="No",T457="Ex"),"N/A",IF(AND(Screening!$J$12="No",U457="Ex"),"N/A",IF(AND(Screening!$J$13="No",V457="Ex"),"N/A",IF(AND(Screening!$J$14="No",W457="Ex"),"N/A", IF(AND(Screening!$J$15="No",X457="Ex"),"N/A", IF(AND(Screening!$J$16="No",Y457="Ex"),"N/A", IF(AND(Screening!$J$17="No",Z457="Ex"),"N/A", IF(AND(Screening!$J$18="No",AA457="Ex"),"N/A", IF(AND(Screening!$J$19="No",AB457="Ex"),"N/A", IF(AND(Screening!$J$20="No",AC457="Ex"),"N/A", IF(AND(Screening!$J$21="No",AD457="Ex"),"N/A", IF(AND(Screening!$J$23="No",AE457="Ex"),"N/A", IF(AND(Screening!$J$7="No",AF457="Ex"),"N/A", IF(AND(Screening!$J$6="No",AI457="Ex"),"N/A", IF(AND(Screening!$J$6="Yes",AG457="Ex"),"N/A", IF(AND(Screening!$J$25="Yes",AH457="Ex"),"N/A",  IF(AND(Screening!$J$5="Yes",AJ457="Ex"),"N/A","Inc")))))))))))))))))))</f>
        <v>N/A</v>
      </c>
      <c r="C457" s="43">
        <v>453</v>
      </c>
      <c r="D457" s="44" t="s">
        <v>1269</v>
      </c>
      <c r="E457" s="47" t="s">
        <v>1270</v>
      </c>
      <c r="F457" s="46" t="s">
        <v>1268</v>
      </c>
      <c r="G457" s="1" t="str">
        <f t="shared" si="14"/>
        <v>N/A</v>
      </c>
      <c r="H457" s="120"/>
      <c r="I457" s="120"/>
      <c r="J457" s="120"/>
      <c r="K457" s="120"/>
      <c r="L457" t="str">
        <f t="shared" si="15"/>
        <v/>
      </c>
      <c r="S457" t="s">
        <v>150</v>
      </c>
      <c r="T457" t="s">
        <v>150</v>
      </c>
      <c r="AG457" t="s">
        <v>150</v>
      </c>
      <c r="AJ457" t="s">
        <v>150</v>
      </c>
    </row>
    <row r="458" spans="1:36" ht="57.75" customHeight="1" x14ac:dyDescent="0.25">
      <c r="B458" s="44" t="str">
        <f>IF(E458="reserved","N/A",IF(AND(Screening!$J$10="No",S458="Ex"),"N/A",IF(AND(Screening!$J$11="No",T458="Ex"),"N/A",IF(AND(Screening!$J$12="No",U458="Ex"),"N/A",IF(AND(Screening!$J$13="No",V458="Ex"),"N/A",IF(AND(Screening!$J$14="No",W458="Ex"),"N/A", IF(AND(Screening!$J$15="No",X458="Ex"),"N/A", IF(AND(Screening!$J$16="No",Y458="Ex"),"N/A", IF(AND(Screening!$J$17="No",Z458="Ex"),"N/A", IF(AND(Screening!$J$18="No",AA458="Ex"),"N/A", IF(AND(Screening!$J$19="No",AB458="Ex"),"N/A", IF(AND(Screening!$J$20="No",AC458="Ex"),"N/A", IF(AND(Screening!$J$21="No",AD458="Ex"),"N/A", IF(AND(Screening!$J$23="No",AE458="Ex"),"N/A", IF(AND(Screening!$J$7="No",AF458="Ex"),"N/A", IF(AND(Screening!$J$6="No",AI458="Ex"),"N/A", IF(AND(Screening!$J$6="Yes",AG458="Ex"),"N/A", IF(AND(Screening!$J$25="Yes",AH458="Ex"),"N/A",  IF(AND(Screening!$J$5="Yes",AJ458="Ex"),"N/A","Inc")))))))))))))))))))</f>
        <v>N/A</v>
      </c>
      <c r="C458" s="43">
        <v>454</v>
      </c>
      <c r="D458" s="44" t="s">
        <v>1271</v>
      </c>
      <c r="E458" s="47" t="s">
        <v>1272</v>
      </c>
      <c r="F458" s="46" t="s">
        <v>1268</v>
      </c>
      <c r="G458" s="1" t="str">
        <f t="shared" si="14"/>
        <v>N/A</v>
      </c>
      <c r="H458" s="120"/>
      <c r="I458" s="120"/>
      <c r="J458" s="120"/>
      <c r="K458" s="120"/>
      <c r="L458" t="str">
        <f t="shared" si="15"/>
        <v/>
      </c>
      <c r="S458" t="s">
        <v>150</v>
      </c>
      <c r="T458" t="s">
        <v>150</v>
      </c>
      <c r="AG458" t="s">
        <v>150</v>
      </c>
      <c r="AJ458" t="s">
        <v>150</v>
      </c>
    </row>
    <row r="459" spans="1:36" ht="57.75" customHeight="1" x14ac:dyDescent="0.25">
      <c r="B459" s="44" t="str">
        <f>IF(E459="reserved","N/A",IF(AND(Screening!$J$10="No",S459="Ex"),"N/A",IF(AND(Screening!$J$11="No",T459="Ex"),"N/A",IF(AND(Screening!$J$12="No",U459="Ex"),"N/A",IF(AND(Screening!$J$13="No",V459="Ex"),"N/A",IF(AND(Screening!$J$14="No",W459="Ex"),"N/A", IF(AND(Screening!$J$15="No",X459="Ex"),"N/A", IF(AND(Screening!$J$16="No",Y459="Ex"),"N/A", IF(AND(Screening!$J$17="No",Z459="Ex"),"N/A", IF(AND(Screening!$J$18="No",AA459="Ex"),"N/A", IF(AND(Screening!$J$19="No",AB459="Ex"),"N/A", IF(AND(Screening!$J$20="No",AC459="Ex"),"N/A", IF(AND(Screening!$J$21="No",AD459="Ex"),"N/A", IF(AND(Screening!$J$23="No",AE459="Ex"),"N/A", IF(AND(Screening!$J$7="No",AF459="Ex"),"N/A", IF(AND(Screening!$J$6="No",AI459="Ex"),"N/A", IF(AND(Screening!$J$6="Yes",AG459="Ex"),"N/A", IF(AND(Screening!$J$25="Yes",AH459="Ex"),"N/A",  IF(AND(Screening!$J$5="Yes",AJ459="Ex"),"N/A","Inc")))))))))))))))))))</f>
        <v>N/A</v>
      </c>
      <c r="C459" s="43">
        <v>455</v>
      </c>
      <c r="D459" s="44" t="s">
        <v>1273</v>
      </c>
      <c r="E459" s="47" t="s">
        <v>1274</v>
      </c>
      <c r="F459" s="46" t="s">
        <v>1268</v>
      </c>
      <c r="G459" s="1" t="str">
        <f t="shared" si="14"/>
        <v>N/A</v>
      </c>
      <c r="H459" s="120"/>
      <c r="I459" s="120"/>
      <c r="J459" s="120"/>
      <c r="K459" s="120"/>
      <c r="L459" t="str">
        <f t="shared" si="15"/>
        <v/>
      </c>
      <c r="S459" t="s">
        <v>150</v>
      </c>
      <c r="T459" t="s">
        <v>150</v>
      </c>
      <c r="AG459" t="s">
        <v>150</v>
      </c>
      <c r="AJ459" t="s">
        <v>150</v>
      </c>
    </row>
    <row r="460" spans="1:36" ht="57.75" customHeight="1" x14ac:dyDescent="0.25">
      <c r="B460" s="44" t="str">
        <f>IF(E460="reserved","N/A",IF(AND(Screening!$J$10="No",S460="Ex"),"N/A",IF(AND(Screening!$J$11="No",T460="Ex"),"N/A",IF(AND(Screening!$J$12="No",U460="Ex"),"N/A",IF(AND(Screening!$J$13="No",V460="Ex"),"N/A",IF(AND(Screening!$J$14="No",W460="Ex"),"N/A", IF(AND(Screening!$J$15="No",X460="Ex"),"N/A", IF(AND(Screening!$J$16="No",Y460="Ex"),"N/A", IF(AND(Screening!$J$17="No",Z460="Ex"),"N/A", IF(AND(Screening!$J$18="No",AA460="Ex"),"N/A", IF(AND(Screening!$J$19="No",AB460="Ex"),"N/A", IF(AND(Screening!$J$20="No",AC460="Ex"),"N/A", IF(AND(Screening!$J$21="No",AD460="Ex"),"N/A", IF(AND(Screening!$J$23="No",AE460="Ex"),"N/A", IF(AND(Screening!$J$7="No",AF460="Ex"),"N/A", IF(AND(Screening!$J$6="No",AI460="Ex"),"N/A", IF(AND(Screening!$J$6="Yes",AG460="Ex"),"N/A", IF(AND(Screening!$J$25="Yes",AH460="Ex"),"N/A",  IF(AND(Screening!$J$5="Yes",AJ460="Ex"),"N/A","Inc")))))))))))))))))))</f>
        <v>N/A</v>
      </c>
      <c r="C460" s="43">
        <v>456</v>
      </c>
      <c r="D460" s="44" t="s">
        <v>1275</v>
      </c>
      <c r="E460" s="47" t="s">
        <v>1276</v>
      </c>
      <c r="F460" s="46" t="s">
        <v>1268</v>
      </c>
      <c r="G460" s="1" t="str">
        <f t="shared" si="14"/>
        <v>N/A</v>
      </c>
      <c r="H460" s="120"/>
      <c r="I460" s="120"/>
      <c r="J460" s="120"/>
      <c r="K460" s="120"/>
      <c r="L460" t="str">
        <f t="shared" si="15"/>
        <v/>
      </c>
      <c r="S460" t="s">
        <v>150</v>
      </c>
      <c r="T460" t="s">
        <v>150</v>
      </c>
      <c r="AG460" t="s">
        <v>150</v>
      </c>
      <c r="AJ460" t="s">
        <v>150</v>
      </c>
    </row>
    <row r="461" spans="1:36" ht="57.75" customHeight="1" x14ac:dyDescent="0.25">
      <c r="B461" s="44" t="str">
        <f>IF(E461="reserved","N/A",IF(AND(Screening!$J$10="No",S461="Ex"),"N/A",IF(AND(Screening!$J$11="No",T461="Ex"),"N/A",IF(AND(Screening!$J$12="No",U461="Ex"),"N/A",IF(AND(Screening!$J$13="No",V461="Ex"),"N/A",IF(AND(Screening!$J$14="No",W461="Ex"),"N/A", IF(AND(Screening!$J$15="No",X461="Ex"),"N/A", IF(AND(Screening!$J$16="No",Y461="Ex"),"N/A", IF(AND(Screening!$J$17="No",Z461="Ex"),"N/A", IF(AND(Screening!$J$18="No",AA461="Ex"),"N/A", IF(AND(Screening!$J$19="No",AB461="Ex"),"N/A", IF(AND(Screening!$J$20="No",AC461="Ex"),"N/A", IF(AND(Screening!$J$21="No",AD461="Ex"),"N/A", IF(AND(Screening!$J$23="No",AE461="Ex"),"N/A", IF(AND(Screening!$J$7="No",AF461="Ex"),"N/A", IF(AND(Screening!$J$6="No",AI461="Ex"),"N/A", IF(AND(Screening!$J$6="Yes",AG461="Ex"),"N/A", IF(AND(Screening!$J$25="Yes",AH461="Ex"),"N/A",  IF(AND(Screening!$J$5="Yes",AJ461="Ex"),"N/A","Inc")))))))))))))))))))</f>
        <v>N/A</v>
      </c>
      <c r="C461" s="43">
        <v>457</v>
      </c>
      <c r="D461" s="44" t="s">
        <v>1277</v>
      </c>
      <c r="E461" s="47" t="s">
        <v>1278</v>
      </c>
      <c r="F461" s="46" t="s">
        <v>1268</v>
      </c>
      <c r="G461" s="1" t="str">
        <f t="shared" si="14"/>
        <v>N/A</v>
      </c>
      <c r="H461" s="120"/>
      <c r="I461" s="120"/>
      <c r="J461" s="120"/>
      <c r="K461" s="120"/>
      <c r="L461" t="str">
        <f t="shared" si="15"/>
        <v/>
      </c>
      <c r="S461" t="s">
        <v>150</v>
      </c>
      <c r="T461" t="s">
        <v>150</v>
      </c>
      <c r="AG461" t="s">
        <v>150</v>
      </c>
      <c r="AJ461" t="s">
        <v>150</v>
      </c>
    </row>
    <row r="462" spans="1:36" ht="57.75" customHeight="1" x14ac:dyDescent="0.25">
      <c r="B462" s="44" t="str">
        <f>IF(E462="reserved","N/A",IF(AND(Screening!$J$10="No",S462="Ex"),"N/A",IF(AND(Screening!$J$11="No",T462="Ex"),"N/A",IF(AND(Screening!$J$12="No",U462="Ex"),"N/A",IF(AND(Screening!$J$13="No",V462="Ex"),"N/A",IF(AND(Screening!$J$14="No",W462="Ex"),"N/A", IF(AND(Screening!$J$15="No",X462="Ex"),"N/A", IF(AND(Screening!$J$16="No",Y462="Ex"),"N/A", IF(AND(Screening!$J$17="No",Z462="Ex"),"N/A", IF(AND(Screening!$J$18="No",AA462="Ex"),"N/A", IF(AND(Screening!$J$19="No",AB462="Ex"),"N/A", IF(AND(Screening!$J$20="No",AC462="Ex"),"N/A", IF(AND(Screening!$J$21="No",AD462="Ex"),"N/A", IF(AND(Screening!$J$23="No",AE462="Ex"),"N/A", IF(AND(Screening!$J$7="No",AF462="Ex"),"N/A", IF(AND(Screening!$J$6="No",AI462="Ex"),"N/A", IF(AND(Screening!$J$6="Yes",AG462="Ex"),"N/A", IF(AND(Screening!$J$25="Yes",AH462="Ex"),"N/A",  IF(AND(Screening!$J$5="Yes",AJ462="Ex"),"N/A","Inc")))))))))))))))))))</f>
        <v>N/A</v>
      </c>
      <c r="C462" s="43">
        <v>458</v>
      </c>
      <c r="D462" s="44" t="s">
        <v>1279</v>
      </c>
      <c r="E462" s="47" t="s">
        <v>1280</v>
      </c>
      <c r="F462" s="46" t="s">
        <v>1268</v>
      </c>
      <c r="G462" s="1" t="str">
        <f t="shared" si="14"/>
        <v>N/A</v>
      </c>
      <c r="H462" s="120"/>
      <c r="I462" s="120"/>
      <c r="J462" s="120"/>
      <c r="K462" s="120"/>
      <c r="L462" t="str">
        <f t="shared" si="15"/>
        <v/>
      </c>
      <c r="S462" t="s">
        <v>150</v>
      </c>
      <c r="T462" t="s">
        <v>150</v>
      </c>
      <c r="AG462" t="s">
        <v>150</v>
      </c>
      <c r="AJ462" t="s">
        <v>150</v>
      </c>
    </row>
    <row r="463" spans="1:36" ht="57.75" customHeight="1" x14ac:dyDescent="0.25">
      <c r="B463" s="44" t="str">
        <f>IF(E463="reserved","N/A",IF(AND(Screening!$J$10="No",S463="Ex"),"N/A",IF(AND(Screening!$J$11="No",T463="Ex"),"N/A",IF(AND(Screening!$J$12="No",U463="Ex"),"N/A",IF(AND(Screening!$J$13="No",V463="Ex"),"N/A",IF(AND(Screening!$J$14="No",W463="Ex"),"N/A", IF(AND(Screening!$J$15="No",X463="Ex"),"N/A", IF(AND(Screening!$J$16="No",Y463="Ex"),"N/A", IF(AND(Screening!$J$17="No",Z463="Ex"),"N/A", IF(AND(Screening!$J$18="No",AA463="Ex"),"N/A", IF(AND(Screening!$J$19="No",AB463="Ex"),"N/A", IF(AND(Screening!$J$20="No",AC463="Ex"),"N/A", IF(AND(Screening!$J$21="No",AD463="Ex"),"N/A", IF(AND(Screening!$J$23="No",AE463="Ex"),"N/A", IF(AND(Screening!$J$7="No",AF463="Ex"),"N/A", IF(AND(Screening!$J$6="No",AI463="Ex"),"N/A", IF(AND(Screening!$J$6="Yes",AG463="Ex"),"N/A", IF(AND(Screening!$J$25="Yes",AH463="Ex"),"N/A",  IF(AND(Screening!$J$5="Yes",AJ463="Ex"),"N/A","Inc")))))))))))))))))))</f>
        <v>N/A</v>
      </c>
      <c r="C463" s="43">
        <v>459</v>
      </c>
      <c r="D463" s="44" t="s">
        <v>1281</v>
      </c>
      <c r="E463" s="47" t="s">
        <v>1282</v>
      </c>
      <c r="F463" s="46" t="s">
        <v>1283</v>
      </c>
      <c r="G463" s="1" t="str">
        <f t="shared" si="14"/>
        <v>N/A</v>
      </c>
      <c r="H463" s="120"/>
      <c r="I463" s="120"/>
      <c r="J463" s="120"/>
      <c r="K463" s="120"/>
      <c r="L463" t="str">
        <f t="shared" si="15"/>
        <v/>
      </c>
      <c r="S463" t="s">
        <v>150</v>
      </c>
      <c r="T463" t="s">
        <v>150</v>
      </c>
      <c r="AG463" t="s">
        <v>150</v>
      </c>
      <c r="AJ463" t="s">
        <v>150</v>
      </c>
    </row>
    <row r="464" spans="1:36" ht="57.75" customHeight="1" x14ac:dyDescent="0.25">
      <c r="A464" t="s">
        <v>75</v>
      </c>
      <c r="B464" s="44" t="str">
        <f>IF(E464="reserved","N/A",IF(AND(Screening!$J$10="No",S464="Ex"),"N/A",IF(AND(Screening!$J$11="No",T464="Ex"),"N/A",IF(AND(Screening!$J$12="No",U464="Ex"),"N/A",IF(AND(Screening!$J$13="No",V464="Ex"),"N/A",IF(AND(Screening!$J$14="No",W464="Ex"),"N/A", IF(AND(Screening!$J$15="No",X464="Ex"),"N/A", IF(AND(Screening!$J$16="No",Y464="Ex"),"N/A", IF(AND(Screening!$J$17="No",Z464="Ex"),"N/A", IF(AND(Screening!$J$18="No",AA464="Ex"),"N/A", IF(AND(Screening!$J$19="No",AB464="Ex"),"N/A", IF(AND(Screening!$J$20="No",AC464="Ex"),"N/A", IF(AND(Screening!$J$21="No",AD464="Ex"),"N/A", IF(AND(Screening!$J$23="No",AE464="Ex"),"N/A", IF(AND(Screening!$J$7="No",AF464="Ex"),"N/A", IF(AND(Screening!$J$6="No",AI464="Ex"),"N/A", IF(AND(Screening!$J$6="Yes",AG464="Ex"),"N/A", IF(AND(Screening!$J$25="Yes",AH464="Ex"),"N/A",  IF(AND(Screening!$J$5="Yes",AJ464="Ex"),"N/A","Inc")))))))))))))))))))</f>
        <v>N/A</v>
      </c>
      <c r="C464" s="43">
        <v>460</v>
      </c>
      <c r="D464" s="44" t="s">
        <v>1284</v>
      </c>
      <c r="E464" s="47" t="s">
        <v>1285</v>
      </c>
      <c r="F464" s="46" t="s">
        <v>1286</v>
      </c>
      <c r="G464" s="1" t="str">
        <f t="shared" si="14"/>
        <v>N/A</v>
      </c>
      <c r="H464" s="120"/>
      <c r="I464" s="120"/>
      <c r="J464" s="120"/>
      <c r="K464" s="120"/>
      <c r="L464" t="str">
        <f t="shared" si="15"/>
        <v>PAR</v>
      </c>
      <c r="S464" t="s">
        <v>150</v>
      </c>
      <c r="T464" t="s">
        <v>150</v>
      </c>
      <c r="AG464" t="s">
        <v>150</v>
      </c>
      <c r="AJ464" t="s">
        <v>150</v>
      </c>
    </row>
    <row r="465" spans="1:36" ht="57.75" customHeight="1" x14ac:dyDescent="0.25">
      <c r="B465" s="44" t="str">
        <f>IF(E465="reserved","N/A",IF(AND(Screening!$J$10="No",S465="Ex"),"N/A",IF(AND(Screening!$J$11="No",T465="Ex"),"N/A",IF(AND(Screening!$J$12="No",U465="Ex"),"N/A",IF(AND(Screening!$J$13="No",V465="Ex"),"N/A",IF(AND(Screening!$J$14="No",W465="Ex"),"N/A", IF(AND(Screening!$J$15="No",X465="Ex"),"N/A", IF(AND(Screening!$J$16="No",Y465="Ex"),"N/A", IF(AND(Screening!$J$17="No",Z465="Ex"),"N/A", IF(AND(Screening!$J$18="No",AA465="Ex"),"N/A", IF(AND(Screening!$J$19="No",AB465="Ex"),"N/A", IF(AND(Screening!$J$20="No",AC465="Ex"),"N/A", IF(AND(Screening!$J$21="No",AD465="Ex"),"N/A", IF(AND(Screening!$J$23="No",AE465="Ex"),"N/A", IF(AND(Screening!$J$7="No",AF465="Ex"),"N/A", IF(AND(Screening!$J$6="No",AI465="Ex"),"N/A", IF(AND(Screening!$J$6="Yes",AG465="Ex"),"N/A", IF(AND(Screening!$J$25="Yes",AH465="Ex"),"N/A",  IF(AND(Screening!$J$5="Yes",AJ465="Ex"),"N/A","Inc")))))))))))))))))))</f>
        <v>N/A</v>
      </c>
      <c r="C465" s="43">
        <v>461</v>
      </c>
      <c r="D465" s="44" t="s">
        <v>1287</v>
      </c>
      <c r="E465" s="47" t="s">
        <v>1288</v>
      </c>
      <c r="F465" s="46" t="s">
        <v>1289</v>
      </c>
      <c r="G465" s="1" t="str">
        <f t="shared" si="14"/>
        <v>N/A</v>
      </c>
      <c r="H465" s="120"/>
      <c r="I465" s="120"/>
      <c r="J465" s="120"/>
      <c r="K465" s="120"/>
      <c r="L465" t="str">
        <f t="shared" si="15"/>
        <v/>
      </c>
      <c r="S465" t="s">
        <v>150</v>
      </c>
      <c r="T465" t="s">
        <v>150</v>
      </c>
      <c r="AG465" t="s">
        <v>150</v>
      </c>
      <c r="AJ465" t="s">
        <v>150</v>
      </c>
    </row>
    <row r="466" spans="1:36" ht="57.75" customHeight="1" x14ac:dyDescent="0.25">
      <c r="B466" s="44" t="str">
        <f>IF(E466="reserved","N/A",IF(AND(Screening!$J$10="No",S466="Ex"),"N/A",IF(AND(Screening!$J$11="No",T466="Ex"),"N/A",IF(AND(Screening!$J$12="No",U466="Ex"),"N/A",IF(AND(Screening!$J$13="No",V466="Ex"),"N/A",IF(AND(Screening!$J$14="No",W466="Ex"),"N/A", IF(AND(Screening!$J$15="No",X466="Ex"),"N/A", IF(AND(Screening!$J$16="No",Y466="Ex"),"N/A", IF(AND(Screening!$J$17="No",Z466="Ex"),"N/A", IF(AND(Screening!$J$18="No",AA466="Ex"),"N/A", IF(AND(Screening!$J$19="No",AB466="Ex"),"N/A", IF(AND(Screening!$J$20="No",AC466="Ex"),"N/A", IF(AND(Screening!$J$21="No",AD466="Ex"),"N/A", IF(AND(Screening!$J$23="No",AE466="Ex"),"N/A", IF(AND(Screening!$J$7="No",AF466="Ex"),"N/A", IF(AND(Screening!$J$6="No",AI466="Ex"),"N/A", IF(AND(Screening!$J$6="Yes",AG466="Ex"),"N/A", IF(AND(Screening!$J$25="Yes",AH466="Ex"),"N/A",  IF(AND(Screening!$J$5="Yes",AJ466="Ex"),"N/A","Inc")))))))))))))))))))</f>
        <v>N/A</v>
      </c>
      <c r="C466" s="43">
        <v>462</v>
      </c>
      <c r="D466" s="44" t="s">
        <v>1290</v>
      </c>
      <c r="E466" s="47" t="s">
        <v>1291</v>
      </c>
      <c r="F466" s="46" t="s">
        <v>1292</v>
      </c>
      <c r="G466" s="1" t="str">
        <f t="shared" si="14"/>
        <v>N/A</v>
      </c>
      <c r="H466" s="120"/>
      <c r="I466" s="120"/>
      <c r="J466" s="120"/>
      <c r="K466" s="120"/>
      <c r="L466" t="str">
        <f t="shared" si="15"/>
        <v/>
      </c>
      <c r="S466" t="s">
        <v>150</v>
      </c>
      <c r="T466" t="s">
        <v>150</v>
      </c>
      <c r="AG466" t="s">
        <v>150</v>
      </c>
      <c r="AJ466" t="s">
        <v>150</v>
      </c>
    </row>
    <row r="467" spans="1:36" ht="57.75" customHeight="1" x14ac:dyDescent="0.25">
      <c r="B467" s="44" t="str">
        <f>IF(E467="reserved","N/A",IF(AND(Screening!$J$10="No",S467="Ex"),"N/A",IF(AND(Screening!$J$11="No",T467="Ex"),"N/A",IF(AND(Screening!$J$12="No",U467="Ex"),"N/A",IF(AND(Screening!$J$13="No",V467="Ex"),"N/A",IF(AND(Screening!$J$14="No",W467="Ex"),"N/A", IF(AND(Screening!$J$15="No",X467="Ex"),"N/A", IF(AND(Screening!$J$16="No",Y467="Ex"),"N/A", IF(AND(Screening!$J$17="No",Z467="Ex"),"N/A", IF(AND(Screening!$J$18="No",AA467="Ex"),"N/A", IF(AND(Screening!$J$19="No",AB467="Ex"),"N/A", IF(AND(Screening!$J$20="No",AC467="Ex"),"N/A", IF(AND(Screening!$J$21="No",AD467="Ex"),"N/A", IF(AND(Screening!$J$23="No",AE467="Ex"),"N/A", IF(AND(Screening!$J$7="No",AF467="Ex"),"N/A", IF(AND(Screening!$J$6="No",AI467="Ex"),"N/A", IF(AND(Screening!$J$6="Yes",AG467="Ex"),"N/A", IF(AND(Screening!$J$25="Yes",AH467="Ex"),"N/A",  IF(AND(Screening!$J$5="Yes",AJ467="Ex"),"N/A","Inc")))))))))))))))))))</f>
        <v>N/A</v>
      </c>
      <c r="C467" s="43">
        <v>463</v>
      </c>
      <c r="D467" s="44" t="s">
        <v>1293</v>
      </c>
      <c r="E467" s="47" t="s">
        <v>1294</v>
      </c>
      <c r="F467" s="46" t="s">
        <v>1295</v>
      </c>
      <c r="G467" s="1" t="str">
        <f t="shared" si="14"/>
        <v>N/A</v>
      </c>
      <c r="H467" s="120"/>
      <c r="I467" s="120"/>
      <c r="J467" s="120"/>
      <c r="K467" s="120"/>
      <c r="L467" t="str">
        <f t="shared" si="15"/>
        <v/>
      </c>
      <c r="S467" t="s">
        <v>150</v>
      </c>
      <c r="T467" t="s">
        <v>150</v>
      </c>
      <c r="AG467" t="s">
        <v>150</v>
      </c>
      <c r="AJ467" t="s">
        <v>150</v>
      </c>
    </row>
    <row r="468" spans="1:36" ht="57.75" customHeight="1" x14ac:dyDescent="0.25">
      <c r="B468" s="44" t="str">
        <f>IF(E468="reserved","N/A",IF(AND(Screening!$J$10="No",S468="Ex"),"N/A",IF(AND(Screening!$J$11="No",T468="Ex"),"N/A",IF(AND(Screening!$J$12="No",U468="Ex"),"N/A",IF(AND(Screening!$J$13="No",V468="Ex"),"N/A",IF(AND(Screening!$J$14="No",W468="Ex"),"N/A", IF(AND(Screening!$J$15="No",X468="Ex"),"N/A", IF(AND(Screening!$J$16="No",Y468="Ex"),"N/A", IF(AND(Screening!$J$17="No",Z468="Ex"),"N/A", IF(AND(Screening!$J$18="No",AA468="Ex"),"N/A", IF(AND(Screening!$J$19="No",AB468="Ex"),"N/A", IF(AND(Screening!$J$20="No",AC468="Ex"),"N/A", IF(AND(Screening!$J$21="No",AD468="Ex"),"N/A", IF(AND(Screening!$J$23="No",AE468="Ex"),"N/A", IF(AND(Screening!$J$7="No",AF468="Ex"),"N/A", IF(AND(Screening!$J$6="No",AI468="Ex"),"N/A", IF(AND(Screening!$J$6="Yes",AG468="Ex"),"N/A", IF(AND(Screening!$J$25="Yes",AH468="Ex"),"N/A",  IF(AND(Screening!$J$5="Yes",AJ468="Ex"),"N/A","Inc")))))))))))))))))))</f>
        <v>N/A</v>
      </c>
      <c r="C468" s="43">
        <v>464</v>
      </c>
      <c r="D468" s="44" t="s">
        <v>1296</v>
      </c>
      <c r="E468" s="47" t="s">
        <v>1297</v>
      </c>
      <c r="F468" s="46" t="s">
        <v>1295</v>
      </c>
      <c r="G468" s="1" t="str">
        <f t="shared" si="14"/>
        <v>N/A</v>
      </c>
      <c r="H468" s="120"/>
      <c r="I468" s="120"/>
      <c r="J468" s="120"/>
      <c r="K468" s="120"/>
      <c r="L468" t="str">
        <f t="shared" si="15"/>
        <v/>
      </c>
      <c r="S468" t="s">
        <v>150</v>
      </c>
      <c r="T468" t="s">
        <v>150</v>
      </c>
      <c r="AG468" t="s">
        <v>150</v>
      </c>
      <c r="AJ468" t="s">
        <v>150</v>
      </c>
    </row>
    <row r="469" spans="1:36" ht="57.75" customHeight="1" x14ac:dyDescent="0.25">
      <c r="B469" s="44" t="str">
        <f>IF(E469="reserved","N/A",IF(AND(Screening!$J$10="No",S469="Ex"),"N/A",IF(AND(Screening!$J$11="No",T469="Ex"),"N/A",IF(AND(Screening!$J$12="No",U469="Ex"),"N/A",IF(AND(Screening!$J$13="No",V469="Ex"),"N/A",IF(AND(Screening!$J$14="No",W469="Ex"),"N/A", IF(AND(Screening!$J$15="No",X469="Ex"),"N/A", IF(AND(Screening!$J$16="No",Y469="Ex"),"N/A", IF(AND(Screening!$J$17="No",Z469="Ex"),"N/A", IF(AND(Screening!$J$18="No",AA469="Ex"),"N/A", IF(AND(Screening!$J$19="No",AB469="Ex"),"N/A", IF(AND(Screening!$J$20="No",AC469="Ex"),"N/A", IF(AND(Screening!$J$21="No",AD469="Ex"),"N/A", IF(AND(Screening!$J$23="No",AE469="Ex"),"N/A", IF(AND(Screening!$J$7="No",AF469="Ex"),"N/A", IF(AND(Screening!$J$6="No",AI469="Ex"),"N/A", IF(AND(Screening!$J$6="Yes",AG469="Ex"),"N/A", IF(AND(Screening!$J$25="Yes",AH469="Ex"),"N/A",  IF(AND(Screening!$J$5="Yes",AJ469="Ex"),"N/A","Inc")))))))))))))))))))</f>
        <v>N/A</v>
      </c>
      <c r="C469" s="43">
        <v>465</v>
      </c>
      <c r="D469" s="44" t="s">
        <v>1298</v>
      </c>
      <c r="E469" s="47" t="s">
        <v>1299</v>
      </c>
      <c r="F469" s="46" t="s">
        <v>1283</v>
      </c>
      <c r="G469" s="1" t="str">
        <f t="shared" si="14"/>
        <v>N/A</v>
      </c>
      <c r="H469" s="120"/>
      <c r="I469" s="120"/>
      <c r="J469" s="120"/>
      <c r="K469" s="120"/>
      <c r="L469" t="str">
        <f t="shared" si="15"/>
        <v/>
      </c>
      <c r="S469" t="s">
        <v>150</v>
      </c>
      <c r="T469" t="s">
        <v>150</v>
      </c>
      <c r="AG469" t="s">
        <v>150</v>
      </c>
      <c r="AJ469" t="s">
        <v>150</v>
      </c>
    </row>
    <row r="470" spans="1:36" ht="57.75" customHeight="1" x14ac:dyDescent="0.25">
      <c r="B470" s="44" t="str">
        <f>IF(E470="reserved","N/A",IF(AND(Screening!$J$10="No",S470="Ex"),"N/A",IF(AND(Screening!$J$11="No",T470="Ex"),"N/A",IF(AND(Screening!$J$12="No",U470="Ex"),"N/A",IF(AND(Screening!$J$13="No",V470="Ex"),"N/A",IF(AND(Screening!$J$14="No",W470="Ex"),"N/A", IF(AND(Screening!$J$15="No",X470="Ex"),"N/A", IF(AND(Screening!$J$16="No",Y470="Ex"),"N/A", IF(AND(Screening!$J$17="No",Z470="Ex"),"N/A", IF(AND(Screening!$J$18="No",AA470="Ex"),"N/A", IF(AND(Screening!$J$19="No",AB470="Ex"),"N/A", IF(AND(Screening!$J$20="No",AC470="Ex"),"N/A", IF(AND(Screening!$J$21="No",AD470="Ex"),"N/A", IF(AND(Screening!$J$23="No",AE470="Ex"),"N/A", IF(AND(Screening!$J$7="No",AF470="Ex"),"N/A", IF(AND(Screening!$J$6="No",AI470="Ex"),"N/A", IF(AND(Screening!$J$6="Yes",AG470="Ex"),"N/A", IF(AND(Screening!$J$25="Yes",AH470="Ex"),"N/A",  IF(AND(Screening!$J$5="Yes",AJ470="Ex"),"N/A","Inc")))))))))))))))))))</f>
        <v>N/A</v>
      </c>
      <c r="C470" s="43">
        <v>466</v>
      </c>
      <c r="D470" s="44" t="s">
        <v>1300</v>
      </c>
      <c r="E470" s="47" t="s">
        <v>1301</v>
      </c>
      <c r="F470" s="46"/>
      <c r="G470" s="1" t="str">
        <f t="shared" si="14"/>
        <v>N/A</v>
      </c>
      <c r="H470" s="120"/>
      <c r="I470" s="120"/>
      <c r="J470" s="120"/>
      <c r="K470" s="120"/>
      <c r="L470" t="str">
        <f t="shared" si="15"/>
        <v/>
      </c>
      <c r="S470" t="s">
        <v>150</v>
      </c>
      <c r="T470" t="s">
        <v>150</v>
      </c>
      <c r="AG470" t="s">
        <v>150</v>
      </c>
      <c r="AJ470" t="s">
        <v>150</v>
      </c>
    </row>
    <row r="471" spans="1:36" ht="57.75" customHeight="1" x14ac:dyDescent="0.25">
      <c r="B471" s="44" t="str">
        <f>IF(E471="reserved","N/A",IF(AND(Screening!$J$10="No",S471="Ex"),"N/A",IF(AND(Screening!$J$11="No",T471="Ex"),"N/A",IF(AND(Screening!$J$12="No",U471="Ex"),"N/A",IF(AND(Screening!$J$13="No",V471="Ex"),"N/A",IF(AND(Screening!$J$14="No",W471="Ex"),"N/A", IF(AND(Screening!$J$15="No",X471="Ex"),"N/A", IF(AND(Screening!$J$16="No",Y471="Ex"),"N/A", IF(AND(Screening!$J$17="No",Z471="Ex"),"N/A", IF(AND(Screening!$J$18="No",AA471="Ex"),"N/A", IF(AND(Screening!$J$19="No",AB471="Ex"),"N/A", IF(AND(Screening!$J$20="No",AC471="Ex"),"N/A", IF(AND(Screening!$J$21="No",AD471="Ex"),"N/A", IF(AND(Screening!$J$23="No",AE471="Ex"),"N/A", IF(AND(Screening!$J$7="No",AF471="Ex"),"N/A", IF(AND(Screening!$J$6="No",AI471="Ex"),"N/A", IF(AND(Screening!$J$6="Yes",AG471="Ex"),"N/A", IF(AND(Screening!$J$25="Yes",AH471="Ex"),"N/A",  IF(AND(Screening!$J$5="Yes",AJ471="Ex"),"N/A","Inc")))))))))))))))))))</f>
        <v>N/A</v>
      </c>
      <c r="C471" s="43">
        <v>467</v>
      </c>
      <c r="D471" s="44" t="s">
        <v>1302</v>
      </c>
      <c r="E471" s="47" t="s">
        <v>1303</v>
      </c>
      <c r="F471" s="46"/>
      <c r="G471" s="1" t="str">
        <f t="shared" si="14"/>
        <v>N/A</v>
      </c>
      <c r="H471" s="120"/>
      <c r="I471" s="120"/>
      <c r="J471" s="120"/>
      <c r="K471" s="120"/>
      <c r="L471" t="str">
        <f t="shared" si="15"/>
        <v/>
      </c>
      <c r="S471" t="s">
        <v>150</v>
      </c>
      <c r="T471" t="s">
        <v>150</v>
      </c>
      <c r="AG471" t="s">
        <v>150</v>
      </c>
      <c r="AJ471" t="s">
        <v>150</v>
      </c>
    </row>
    <row r="472" spans="1:36" ht="57.75" customHeight="1" x14ac:dyDescent="0.25">
      <c r="B472" s="44" t="str">
        <f>IF(E472="reserved","N/A",IF(AND(Screening!$J$10="No",S472="Ex"),"N/A",IF(AND(Screening!$J$11="No",T472="Ex"),"N/A",IF(AND(Screening!$J$12="No",U472="Ex"),"N/A",IF(AND(Screening!$J$13="No",V472="Ex"),"N/A",IF(AND(Screening!$J$14="No",W472="Ex"),"N/A", IF(AND(Screening!$J$15="No",X472="Ex"),"N/A", IF(AND(Screening!$J$16="No",Y472="Ex"),"N/A", IF(AND(Screening!$J$17="No",Z472="Ex"),"N/A", IF(AND(Screening!$J$18="No",AA472="Ex"),"N/A", IF(AND(Screening!$J$19="No",AB472="Ex"),"N/A", IF(AND(Screening!$J$20="No",AC472="Ex"),"N/A", IF(AND(Screening!$J$21="No",AD472="Ex"),"N/A", IF(AND(Screening!$J$23="No",AE472="Ex"),"N/A", IF(AND(Screening!$J$7="No",AF472="Ex"),"N/A", IF(AND(Screening!$J$6="No",AI472="Ex"),"N/A", IF(AND(Screening!$J$6="Yes",AG472="Ex"),"N/A", IF(AND(Screening!$J$25="Yes",AH472="Ex"),"N/A",  IF(AND(Screening!$J$5="Yes",AJ472="Ex"),"N/A","Inc")))))))))))))))))))</f>
        <v>N/A</v>
      </c>
      <c r="C472" s="43">
        <v>468</v>
      </c>
      <c r="D472" s="44" t="s">
        <v>1304</v>
      </c>
      <c r="E472" s="47" t="s">
        <v>1305</v>
      </c>
      <c r="F472" s="46"/>
      <c r="G472" s="1" t="str">
        <f t="shared" si="14"/>
        <v>N/A</v>
      </c>
      <c r="H472" s="120"/>
      <c r="I472" s="120"/>
      <c r="J472" s="120"/>
      <c r="K472" s="120"/>
      <c r="L472" t="str">
        <f t="shared" si="15"/>
        <v/>
      </c>
      <c r="S472" t="s">
        <v>150</v>
      </c>
      <c r="T472" t="s">
        <v>150</v>
      </c>
      <c r="AG472" t="s">
        <v>150</v>
      </c>
      <c r="AJ472" t="s">
        <v>150</v>
      </c>
    </row>
    <row r="473" spans="1:36" ht="57.75" customHeight="1" x14ac:dyDescent="0.25">
      <c r="B473" s="44" t="str">
        <f>IF(E473="reserved","N/A",IF(AND(Screening!$J$10="No",S473="Ex"),"N/A",IF(AND(Screening!$J$11="No",T473="Ex"),"N/A",IF(AND(Screening!$J$12="No",U473="Ex"),"N/A",IF(AND(Screening!$J$13="No",V473="Ex"),"N/A",IF(AND(Screening!$J$14="No",W473="Ex"),"N/A", IF(AND(Screening!$J$15="No",X473="Ex"),"N/A", IF(AND(Screening!$J$16="No",Y473="Ex"),"N/A", IF(AND(Screening!$J$17="No",Z473="Ex"),"N/A", IF(AND(Screening!$J$18="No",AA473="Ex"),"N/A", IF(AND(Screening!$J$19="No",AB473="Ex"),"N/A", IF(AND(Screening!$J$20="No",AC473="Ex"),"N/A", IF(AND(Screening!$J$21="No",AD473="Ex"),"N/A", IF(AND(Screening!$J$23="No",AE473="Ex"),"N/A", IF(AND(Screening!$J$7="No",AF473="Ex"),"N/A", IF(AND(Screening!$J$6="No",AI473="Ex"),"N/A", IF(AND(Screening!$J$6="Yes",AG473="Ex"),"N/A", IF(AND(Screening!$J$25="Yes",AH473="Ex"),"N/A",  IF(AND(Screening!$J$5="Yes",AJ473="Ex"),"N/A","Inc")))))))))))))))))))</f>
        <v>N/A</v>
      </c>
      <c r="C473" s="43">
        <v>469</v>
      </c>
      <c r="D473" s="44" t="s">
        <v>1306</v>
      </c>
      <c r="E473" s="47" t="s">
        <v>1307</v>
      </c>
      <c r="F473" s="46"/>
      <c r="G473" s="1" t="str">
        <f t="shared" si="14"/>
        <v>N/A</v>
      </c>
      <c r="H473" s="120"/>
      <c r="I473" s="120"/>
      <c r="J473" s="120"/>
      <c r="K473" s="120"/>
      <c r="L473" t="str">
        <f t="shared" si="15"/>
        <v/>
      </c>
      <c r="S473" t="s">
        <v>150</v>
      </c>
      <c r="T473" t="s">
        <v>150</v>
      </c>
      <c r="AG473" t="s">
        <v>150</v>
      </c>
      <c r="AJ473" t="s">
        <v>150</v>
      </c>
    </row>
    <row r="474" spans="1:36" ht="57.75" customHeight="1" x14ac:dyDescent="0.25">
      <c r="B474" s="44" t="str">
        <f>IF(E474="reserved","N/A",IF(AND(Screening!$J$10="No",S474="Ex"),"N/A",IF(AND(Screening!$J$11="No",T474="Ex"),"N/A",IF(AND(Screening!$J$12="No",U474="Ex"),"N/A",IF(AND(Screening!$J$13="No",V474="Ex"),"N/A",IF(AND(Screening!$J$14="No",W474="Ex"),"N/A", IF(AND(Screening!$J$15="No",X474="Ex"),"N/A", IF(AND(Screening!$J$16="No",Y474="Ex"),"N/A", IF(AND(Screening!$J$17="No",Z474="Ex"),"N/A", IF(AND(Screening!$J$18="No",AA474="Ex"),"N/A", IF(AND(Screening!$J$19="No",AB474="Ex"),"N/A", IF(AND(Screening!$J$20="No",AC474="Ex"),"N/A", IF(AND(Screening!$J$21="No",AD474="Ex"),"N/A", IF(AND(Screening!$J$23="No",AE474="Ex"),"N/A", IF(AND(Screening!$J$7="No",AF474="Ex"),"N/A", IF(AND(Screening!$J$6="No",AI474="Ex"),"N/A", IF(AND(Screening!$J$6="Yes",AG474="Ex"),"N/A", IF(AND(Screening!$J$25="Yes",AH474="Ex"),"N/A",  IF(AND(Screening!$J$5="Yes",AJ474="Ex"),"N/A","Inc")))))))))))))))))))</f>
        <v>N/A</v>
      </c>
      <c r="C474" s="43">
        <v>470</v>
      </c>
      <c r="D474" s="44" t="s">
        <v>1308</v>
      </c>
      <c r="E474" s="47" t="s">
        <v>1309</v>
      </c>
      <c r="F474" s="46"/>
      <c r="G474" s="1" t="str">
        <f t="shared" si="14"/>
        <v>N/A</v>
      </c>
      <c r="H474" s="120"/>
      <c r="I474" s="120"/>
      <c r="J474" s="120"/>
      <c r="K474" s="120"/>
      <c r="L474" t="str">
        <f t="shared" si="15"/>
        <v/>
      </c>
      <c r="S474" t="s">
        <v>150</v>
      </c>
      <c r="T474" t="s">
        <v>150</v>
      </c>
      <c r="AG474" t="s">
        <v>150</v>
      </c>
      <c r="AJ474" t="s">
        <v>150</v>
      </c>
    </row>
    <row r="475" spans="1:36" ht="57.75" customHeight="1" x14ac:dyDescent="0.25">
      <c r="A475" t="s">
        <v>75</v>
      </c>
      <c r="B475" s="44" t="str">
        <f>IF(E475="reserved","N/A",IF(AND(Screening!$J$10="No",S475="Ex"),"N/A",IF(AND(Screening!$J$11="No",T475="Ex"),"N/A",IF(AND(Screening!$J$12="No",U475="Ex"),"N/A",IF(AND(Screening!$J$13="No",V475="Ex"),"N/A",IF(AND(Screening!$J$14="No",W475="Ex"),"N/A", IF(AND(Screening!$J$15="No",X475="Ex"),"N/A", IF(AND(Screening!$J$16="No",Y475="Ex"),"N/A", IF(AND(Screening!$J$17="No",Z475="Ex"),"N/A", IF(AND(Screening!$J$18="No",AA475="Ex"),"N/A", IF(AND(Screening!$J$19="No",AB475="Ex"),"N/A", IF(AND(Screening!$J$20="No",AC475="Ex"),"N/A", IF(AND(Screening!$J$21="No",AD475="Ex"),"N/A", IF(AND(Screening!$J$23="No",AE475="Ex"),"N/A", IF(AND(Screening!$J$7="No",AF475="Ex"),"N/A", IF(AND(Screening!$J$6="No",AI475="Ex"),"N/A", IF(AND(Screening!$J$6="Yes",AG475="Ex"),"N/A", IF(AND(Screening!$J$25="Yes",AH475="Ex"),"N/A",  IF(AND(Screening!$J$5="Yes",AJ475="Ex"),"N/A","Inc")))))))))))))))))))</f>
        <v>N/A</v>
      </c>
      <c r="C475" s="43">
        <v>471</v>
      </c>
      <c r="D475" s="44" t="s">
        <v>1310</v>
      </c>
      <c r="E475" s="47" t="s">
        <v>1311</v>
      </c>
      <c r="F475" s="46" t="s">
        <v>4281</v>
      </c>
      <c r="G475" s="1" t="str">
        <f t="shared" si="14"/>
        <v>N/A</v>
      </c>
      <c r="H475" s="120"/>
      <c r="I475" s="120"/>
      <c r="J475" s="120"/>
      <c r="K475" s="120"/>
      <c r="L475" t="str">
        <f t="shared" si="15"/>
        <v>PAR</v>
      </c>
      <c r="S475" t="s">
        <v>150</v>
      </c>
      <c r="T475" t="s">
        <v>150</v>
      </c>
      <c r="AG475" t="s">
        <v>150</v>
      </c>
      <c r="AJ475" t="s">
        <v>150</v>
      </c>
    </row>
    <row r="476" spans="1:36" ht="57.75" customHeight="1" x14ac:dyDescent="0.25">
      <c r="A476" t="s">
        <v>75</v>
      </c>
      <c r="B476" s="44" t="str">
        <f>IF(E476="reserved","N/A",IF(AND(Screening!$J$10="No",S476="Ex"),"N/A",IF(AND(Screening!$J$11="No",T476="Ex"),"N/A",IF(AND(Screening!$J$12="No",U476="Ex"),"N/A",IF(AND(Screening!$J$13="No",V476="Ex"),"N/A",IF(AND(Screening!$J$14="No",W476="Ex"),"N/A", IF(AND(Screening!$J$15="No",X476="Ex"),"N/A", IF(AND(Screening!$J$16="No",Y476="Ex"),"N/A", IF(AND(Screening!$J$17="No",Z476="Ex"),"N/A", IF(AND(Screening!$J$18="No",AA476="Ex"),"N/A", IF(AND(Screening!$J$19="No",AB476="Ex"),"N/A", IF(AND(Screening!$J$20="No",AC476="Ex"),"N/A", IF(AND(Screening!$J$21="No",AD476="Ex"),"N/A", IF(AND(Screening!$J$23="No",AE476="Ex"),"N/A", IF(AND(Screening!$J$7="No",AF476="Ex"),"N/A", IF(AND(Screening!$J$6="No",AI476="Ex"),"N/A", IF(AND(Screening!$J$6="Yes",AG476="Ex"),"N/A", IF(AND(Screening!$J$25="Yes",AH476="Ex"),"N/A",  IF(AND(Screening!$J$5="Yes",AJ476="Ex"),"N/A","Inc")))))))))))))))))))</f>
        <v>N/A</v>
      </c>
      <c r="C476" s="43">
        <v>472</v>
      </c>
      <c r="D476" s="44" t="s">
        <v>1312</v>
      </c>
      <c r="E476" s="47" t="s">
        <v>1313</v>
      </c>
      <c r="F476" s="46">
        <v>264.221</v>
      </c>
      <c r="G476" s="1" t="str">
        <f t="shared" si="14"/>
        <v>N/A</v>
      </c>
      <c r="H476" s="120"/>
      <c r="I476" s="120"/>
      <c r="J476" s="120"/>
      <c r="K476" s="120"/>
      <c r="L476" t="str">
        <f t="shared" si="15"/>
        <v>PAR</v>
      </c>
      <c r="S476" t="s">
        <v>150</v>
      </c>
      <c r="T476" t="s">
        <v>150</v>
      </c>
      <c r="AJ476" t="s">
        <v>150</v>
      </c>
    </row>
    <row r="477" spans="1:36" ht="57.75" customHeight="1" x14ac:dyDescent="0.25">
      <c r="B477" s="44" t="str">
        <f>IF(E477="reserved","N/A",IF(AND(Screening!$J$10="No",S477="Ex"),"N/A",IF(AND(Screening!$J$11="No",T477="Ex"),"N/A",IF(AND(Screening!$J$12="No",U477="Ex"),"N/A",IF(AND(Screening!$J$13="No",V477="Ex"),"N/A",IF(AND(Screening!$J$14="No",W477="Ex"),"N/A", IF(AND(Screening!$J$15="No",X477="Ex"),"N/A", IF(AND(Screening!$J$16="No",Y477="Ex"),"N/A", IF(AND(Screening!$J$17="No",Z477="Ex"),"N/A", IF(AND(Screening!$J$18="No",AA477="Ex"),"N/A", IF(AND(Screening!$J$19="No",AB477="Ex"),"N/A", IF(AND(Screening!$J$20="No",AC477="Ex"),"N/A", IF(AND(Screening!$J$21="No",AD477="Ex"),"N/A", IF(AND(Screening!$J$23="No",AE477="Ex"),"N/A", IF(AND(Screening!$J$7="No",AF477="Ex"),"N/A", IF(AND(Screening!$J$6="No",AI477="Ex"),"N/A", IF(AND(Screening!$J$6="Yes",AG477="Ex"),"N/A", IF(AND(Screening!$J$25="Yes",AH477="Ex"),"N/A",  IF(AND(Screening!$J$5="Yes",AJ477="Ex"),"N/A","Inc")))))))))))))))))))</f>
        <v>N/A</v>
      </c>
      <c r="C477" s="43">
        <v>473</v>
      </c>
      <c r="D477" s="44" t="s">
        <v>1314</v>
      </c>
      <c r="E477" s="47" t="s">
        <v>1315</v>
      </c>
      <c r="F477" s="46"/>
      <c r="G477" s="1" t="str">
        <f t="shared" si="14"/>
        <v>N/A</v>
      </c>
      <c r="H477" s="120"/>
      <c r="I477" s="120"/>
      <c r="J477" s="120"/>
      <c r="K477" s="120"/>
      <c r="L477" t="str">
        <f t="shared" si="15"/>
        <v/>
      </c>
      <c r="S477" t="s">
        <v>150</v>
      </c>
      <c r="T477" t="s">
        <v>150</v>
      </c>
      <c r="AG477" t="s">
        <v>150</v>
      </c>
      <c r="AJ477" t="s">
        <v>150</v>
      </c>
    </row>
    <row r="478" spans="1:36" ht="57.75" customHeight="1" x14ac:dyDescent="0.25">
      <c r="B478" s="44" t="str">
        <f>IF(E478="reserved","N/A",IF(AND(Screening!$J$10="No",S478="Ex"),"N/A",IF(AND(Screening!$J$11="No",T478="Ex"),"N/A",IF(AND(Screening!$J$12="No",U478="Ex"),"N/A",IF(AND(Screening!$J$13="No",V478="Ex"),"N/A",IF(AND(Screening!$J$14="No",W478="Ex"),"N/A", IF(AND(Screening!$J$15="No",X478="Ex"),"N/A", IF(AND(Screening!$J$16="No",Y478="Ex"),"N/A", IF(AND(Screening!$J$17="No",Z478="Ex"),"N/A", IF(AND(Screening!$J$18="No",AA478="Ex"),"N/A", IF(AND(Screening!$J$19="No",AB478="Ex"),"N/A", IF(AND(Screening!$J$20="No",AC478="Ex"),"N/A", IF(AND(Screening!$J$21="No",AD478="Ex"),"N/A", IF(AND(Screening!$J$23="No",AE478="Ex"),"N/A", IF(AND(Screening!$J$7="No",AF478="Ex"),"N/A", IF(AND(Screening!$J$6="No",AI478="Ex"),"N/A", IF(AND(Screening!$J$6="Yes",AG478="Ex"),"N/A", IF(AND(Screening!$J$25="Yes",AH478="Ex"),"N/A",  IF(AND(Screening!$J$5="Yes",AJ478="Ex"),"N/A","Inc")))))))))))))))))))</f>
        <v>N/A</v>
      </c>
      <c r="C478" s="43">
        <v>474</v>
      </c>
      <c r="D478" s="44" t="s">
        <v>1316</v>
      </c>
      <c r="E478" s="47" t="s">
        <v>1317</v>
      </c>
      <c r="F478" s="46" t="s">
        <v>1318</v>
      </c>
      <c r="G478" s="1" t="str">
        <f t="shared" si="14"/>
        <v>N/A</v>
      </c>
      <c r="H478" s="120"/>
      <c r="I478" s="120"/>
      <c r="J478" s="120"/>
      <c r="K478" s="120"/>
      <c r="L478" t="str">
        <f t="shared" si="15"/>
        <v/>
      </c>
      <c r="S478" t="s">
        <v>150</v>
      </c>
      <c r="T478" t="s">
        <v>150</v>
      </c>
      <c r="AG478" t="s">
        <v>150</v>
      </c>
      <c r="AJ478" t="s">
        <v>150</v>
      </c>
    </row>
    <row r="479" spans="1:36" ht="57.75" customHeight="1" x14ac:dyDescent="0.25">
      <c r="B479" s="44" t="str">
        <f>IF(E479="reserved","N/A",IF(AND(Screening!$J$10="No",S479="Ex"),"N/A",IF(AND(Screening!$J$11="No",T479="Ex"),"N/A",IF(AND(Screening!$J$12="No",U479="Ex"),"N/A",IF(AND(Screening!$J$13="No",V479="Ex"),"N/A",IF(AND(Screening!$J$14="No",W479="Ex"),"N/A", IF(AND(Screening!$J$15="No",X479="Ex"),"N/A", IF(AND(Screening!$J$16="No",Y479="Ex"),"N/A", IF(AND(Screening!$J$17="No",Z479="Ex"),"N/A", IF(AND(Screening!$J$18="No",AA479="Ex"),"N/A", IF(AND(Screening!$J$19="No",AB479="Ex"),"N/A", IF(AND(Screening!$J$20="No",AC479="Ex"),"N/A", IF(AND(Screening!$J$21="No",AD479="Ex"),"N/A", IF(AND(Screening!$J$23="No",AE479="Ex"),"N/A", IF(AND(Screening!$J$7="No",AF479="Ex"),"N/A", IF(AND(Screening!$J$6="No",AI479="Ex"),"N/A", IF(AND(Screening!$J$6="Yes",AG479="Ex"),"N/A", IF(AND(Screening!$J$25="Yes",AH479="Ex"),"N/A",  IF(AND(Screening!$J$5="Yes",AJ479="Ex"),"N/A","Inc")))))))))))))))))))</f>
        <v>N/A</v>
      </c>
      <c r="C479" s="43">
        <v>475</v>
      </c>
      <c r="D479" s="44" t="s">
        <v>1319</v>
      </c>
      <c r="E479" s="47" t="s">
        <v>1320</v>
      </c>
      <c r="F479" s="46"/>
      <c r="G479" s="1" t="str">
        <f t="shared" si="14"/>
        <v>N/A</v>
      </c>
      <c r="H479" s="120"/>
      <c r="I479" s="120"/>
      <c r="J479" s="120"/>
      <c r="K479" s="120"/>
      <c r="L479" t="str">
        <f t="shared" si="15"/>
        <v/>
      </c>
      <c r="S479" t="s">
        <v>150</v>
      </c>
      <c r="T479" t="s">
        <v>150</v>
      </c>
      <c r="AG479" t="s">
        <v>150</v>
      </c>
      <c r="AJ479" t="s">
        <v>150</v>
      </c>
    </row>
    <row r="480" spans="1:36" ht="57.75" customHeight="1" x14ac:dyDescent="0.25">
      <c r="B480" s="44" t="str">
        <f>IF(E480="reserved","N/A",IF(AND(Screening!$J$10="No",S480="Ex"),"N/A",IF(AND(Screening!$J$11="No",T480="Ex"),"N/A",IF(AND(Screening!$J$12="No",U480="Ex"),"N/A",IF(AND(Screening!$J$13="No",V480="Ex"),"N/A",IF(AND(Screening!$J$14="No",W480="Ex"),"N/A", IF(AND(Screening!$J$15="No",X480="Ex"),"N/A", IF(AND(Screening!$J$16="No",Y480="Ex"),"N/A", IF(AND(Screening!$J$17="No",Z480="Ex"),"N/A", IF(AND(Screening!$J$18="No",AA480="Ex"),"N/A", IF(AND(Screening!$J$19="No",AB480="Ex"),"N/A", IF(AND(Screening!$J$20="No",AC480="Ex"),"N/A", IF(AND(Screening!$J$21="No",AD480="Ex"),"N/A", IF(AND(Screening!$J$23="No",AE480="Ex"),"N/A", IF(AND(Screening!$J$7="No",AF480="Ex"),"N/A", IF(AND(Screening!$J$6="No",AI480="Ex"),"N/A", IF(AND(Screening!$J$6="Yes",AG480="Ex"),"N/A", IF(AND(Screening!$J$25="Yes",AH480="Ex"),"N/A",  IF(AND(Screening!$J$5="Yes",AJ480="Ex"),"N/A","Inc")))))))))))))))))))</f>
        <v>N/A</v>
      </c>
      <c r="C480" s="43">
        <v>476</v>
      </c>
      <c r="D480" s="44" t="s">
        <v>1321</v>
      </c>
      <c r="E480" s="47" t="s">
        <v>1322</v>
      </c>
      <c r="F480" s="46"/>
      <c r="G480" s="1" t="str">
        <f t="shared" si="14"/>
        <v>N/A</v>
      </c>
      <c r="H480" s="120"/>
      <c r="I480" s="120"/>
      <c r="J480" s="120"/>
      <c r="K480" s="120"/>
      <c r="L480" t="str">
        <f t="shared" si="15"/>
        <v/>
      </c>
      <c r="S480" t="s">
        <v>150</v>
      </c>
      <c r="T480" t="s">
        <v>150</v>
      </c>
      <c r="AG480" t="s">
        <v>150</v>
      </c>
      <c r="AJ480" t="s">
        <v>150</v>
      </c>
    </row>
    <row r="481" spans="2:36" ht="57.75" customHeight="1" x14ac:dyDescent="0.25">
      <c r="B481" s="44" t="str">
        <f>IF(E481="reserved","N/A",IF(AND(Screening!$J$10="No",S481="Ex"),"N/A",IF(AND(Screening!$J$11="No",T481="Ex"),"N/A",IF(AND(Screening!$J$12="No",U481="Ex"),"N/A",IF(AND(Screening!$J$13="No",V481="Ex"),"N/A",IF(AND(Screening!$J$14="No",W481="Ex"),"N/A", IF(AND(Screening!$J$15="No",X481="Ex"),"N/A", IF(AND(Screening!$J$16="No",Y481="Ex"),"N/A", IF(AND(Screening!$J$17="No",Z481="Ex"),"N/A", IF(AND(Screening!$J$18="No",AA481="Ex"),"N/A", IF(AND(Screening!$J$19="No",AB481="Ex"),"N/A", IF(AND(Screening!$J$20="No",AC481="Ex"),"N/A", IF(AND(Screening!$J$21="No",AD481="Ex"),"N/A", IF(AND(Screening!$J$23="No",AE481="Ex"),"N/A", IF(AND(Screening!$J$7="No",AF481="Ex"),"N/A", IF(AND(Screening!$J$6="No",AI481="Ex"),"N/A", IF(AND(Screening!$J$6="Yes",AG481="Ex"),"N/A", IF(AND(Screening!$J$25="Yes",AH481="Ex"),"N/A",  IF(AND(Screening!$J$5="Yes",AJ481="Ex"),"N/A","Inc")))))))))))))))))))</f>
        <v>N/A</v>
      </c>
      <c r="C481" s="43">
        <v>477</v>
      </c>
      <c r="D481" s="44" t="s">
        <v>1323</v>
      </c>
      <c r="E481" s="47" t="s">
        <v>1324</v>
      </c>
      <c r="F481" s="46"/>
      <c r="G481" s="1" t="str">
        <f t="shared" si="14"/>
        <v>N/A</v>
      </c>
      <c r="H481" s="120"/>
      <c r="I481" s="120"/>
      <c r="J481" s="120"/>
      <c r="K481" s="120"/>
      <c r="L481" t="str">
        <f t="shared" si="15"/>
        <v/>
      </c>
      <c r="S481" t="s">
        <v>150</v>
      </c>
      <c r="T481" t="s">
        <v>150</v>
      </c>
      <c r="AG481" t="s">
        <v>150</v>
      </c>
      <c r="AJ481" t="s">
        <v>150</v>
      </c>
    </row>
    <row r="482" spans="2:36" ht="57.75" customHeight="1" x14ac:dyDescent="0.25">
      <c r="B482" s="44" t="str">
        <f>IF(E482="reserved","N/A",IF(AND(Screening!$J$10="No",S482="Ex"),"N/A",IF(AND(Screening!$J$11="No",T482="Ex"),"N/A",IF(AND(Screening!$J$12="No",U482="Ex"),"N/A",IF(AND(Screening!$J$13="No",V482="Ex"),"N/A",IF(AND(Screening!$J$14="No",W482="Ex"),"N/A", IF(AND(Screening!$J$15="No",X482="Ex"),"N/A", IF(AND(Screening!$J$16="No",Y482="Ex"),"N/A", IF(AND(Screening!$J$17="No",Z482="Ex"),"N/A", IF(AND(Screening!$J$18="No",AA482="Ex"),"N/A", IF(AND(Screening!$J$19="No",AB482="Ex"),"N/A", IF(AND(Screening!$J$20="No",AC482="Ex"),"N/A", IF(AND(Screening!$J$21="No",AD482="Ex"),"N/A", IF(AND(Screening!$J$23="No",AE482="Ex"),"N/A", IF(AND(Screening!$J$7="No",AF482="Ex"),"N/A", IF(AND(Screening!$J$6="No",AI482="Ex"),"N/A", IF(AND(Screening!$J$6="Yes",AG482="Ex"),"N/A", IF(AND(Screening!$J$25="Yes",AH482="Ex"),"N/A",  IF(AND(Screening!$J$5="Yes",AJ482="Ex"),"N/A","Inc")))))))))))))))))))</f>
        <v>N/A</v>
      </c>
      <c r="C482" s="43">
        <v>478</v>
      </c>
      <c r="D482" s="44" t="s">
        <v>1325</v>
      </c>
      <c r="E482" s="47" t="s">
        <v>1326</v>
      </c>
      <c r="F482" s="46"/>
      <c r="G482" s="1" t="str">
        <f t="shared" si="14"/>
        <v>N/A</v>
      </c>
      <c r="H482" s="120"/>
      <c r="I482" s="120"/>
      <c r="J482" s="120"/>
      <c r="K482" s="120"/>
      <c r="L482" t="str">
        <f t="shared" si="15"/>
        <v/>
      </c>
      <c r="S482" t="s">
        <v>150</v>
      </c>
      <c r="T482" t="s">
        <v>150</v>
      </c>
      <c r="AG482" t="s">
        <v>150</v>
      </c>
      <c r="AJ482" t="s">
        <v>150</v>
      </c>
    </row>
    <row r="483" spans="2:36" ht="57.75" customHeight="1" x14ac:dyDescent="0.25">
      <c r="B483" s="44" t="str">
        <f>IF(E483="reserved","N/A",IF(AND(Screening!$J$10="No",S483="Ex"),"N/A",IF(AND(Screening!$J$11="No",T483="Ex"),"N/A",IF(AND(Screening!$J$12="No",U483="Ex"),"N/A",IF(AND(Screening!$J$13="No",V483="Ex"),"N/A",IF(AND(Screening!$J$14="No",W483="Ex"),"N/A", IF(AND(Screening!$J$15="No",X483="Ex"),"N/A", IF(AND(Screening!$J$16="No",Y483="Ex"),"N/A", IF(AND(Screening!$J$17="No",Z483="Ex"),"N/A", IF(AND(Screening!$J$18="No",AA483="Ex"),"N/A", IF(AND(Screening!$J$19="No",AB483="Ex"),"N/A", IF(AND(Screening!$J$20="No",AC483="Ex"),"N/A", IF(AND(Screening!$J$21="No",AD483="Ex"),"N/A", IF(AND(Screening!$J$23="No",AE483="Ex"),"N/A", IF(AND(Screening!$J$7="No",AF483="Ex"),"N/A", IF(AND(Screening!$J$6="No",AI483="Ex"),"N/A", IF(AND(Screening!$J$6="Yes",AG483="Ex"),"N/A", IF(AND(Screening!$J$25="Yes",AH483="Ex"),"N/A",  IF(AND(Screening!$J$5="Yes",AJ483="Ex"),"N/A","Inc")))))))))))))))))))</f>
        <v>N/A</v>
      </c>
      <c r="C483" s="43">
        <v>479</v>
      </c>
      <c r="D483" s="44" t="s">
        <v>1327</v>
      </c>
      <c r="E483" s="47" t="s">
        <v>1328</v>
      </c>
      <c r="F483" s="46"/>
      <c r="G483" s="1" t="str">
        <f t="shared" si="14"/>
        <v>N/A</v>
      </c>
      <c r="H483" s="120"/>
      <c r="I483" s="120"/>
      <c r="J483" s="120"/>
      <c r="K483" s="120"/>
      <c r="L483" t="str">
        <f t="shared" si="15"/>
        <v/>
      </c>
      <c r="S483" t="s">
        <v>150</v>
      </c>
      <c r="T483" t="s">
        <v>150</v>
      </c>
      <c r="AG483" t="s">
        <v>150</v>
      </c>
      <c r="AJ483" t="s">
        <v>150</v>
      </c>
    </row>
    <row r="484" spans="2:36" ht="57.75" customHeight="1" x14ac:dyDescent="0.25">
      <c r="B484" s="44" t="str">
        <f>IF(E484="reserved","N/A",IF(AND(Screening!$J$10="No",S484="Ex"),"N/A",IF(AND(Screening!$J$11="No",T484="Ex"),"N/A",IF(AND(Screening!$J$12="No",U484="Ex"),"N/A",IF(AND(Screening!$J$13="No",V484="Ex"),"N/A",IF(AND(Screening!$J$14="No",W484="Ex"),"N/A", IF(AND(Screening!$J$15="No",X484="Ex"),"N/A", IF(AND(Screening!$J$16="No",Y484="Ex"),"N/A", IF(AND(Screening!$J$17="No",Z484="Ex"),"N/A", IF(AND(Screening!$J$18="No",AA484="Ex"),"N/A", IF(AND(Screening!$J$19="No",AB484="Ex"),"N/A", IF(AND(Screening!$J$20="No",AC484="Ex"),"N/A", IF(AND(Screening!$J$21="No",AD484="Ex"),"N/A", IF(AND(Screening!$J$23="No",AE484="Ex"),"N/A", IF(AND(Screening!$J$7="No",AF484="Ex"),"N/A", IF(AND(Screening!$J$6="No",AI484="Ex"),"N/A", IF(AND(Screening!$J$6="Yes",AG484="Ex"),"N/A", IF(AND(Screening!$J$25="Yes",AH484="Ex"),"N/A",  IF(AND(Screening!$J$5="Yes",AJ484="Ex"),"N/A","Inc")))))))))))))))))))</f>
        <v>N/A</v>
      </c>
      <c r="C484" s="43">
        <v>480</v>
      </c>
      <c r="D484" s="44" t="s">
        <v>1329</v>
      </c>
      <c r="E484" s="47" t="s">
        <v>1330</v>
      </c>
      <c r="F484" s="46"/>
      <c r="G484" s="1" t="str">
        <f t="shared" si="14"/>
        <v>N/A</v>
      </c>
      <c r="H484" s="120"/>
      <c r="I484" s="120"/>
      <c r="J484" s="120"/>
      <c r="K484" s="120"/>
      <c r="L484" t="str">
        <f t="shared" si="15"/>
        <v/>
      </c>
      <c r="S484" t="s">
        <v>150</v>
      </c>
      <c r="T484" t="s">
        <v>150</v>
      </c>
      <c r="AG484" t="s">
        <v>150</v>
      </c>
      <c r="AJ484" t="s">
        <v>150</v>
      </c>
    </row>
    <row r="485" spans="2:36" ht="57.75" customHeight="1" x14ac:dyDescent="0.25">
      <c r="B485" s="44" t="str">
        <f>IF(E485="reserved","N/A",IF(AND(Screening!$J$10="No",S485="Ex"),"N/A",IF(AND(Screening!$J$11="No",T485="Ex"),"N/A",IF(AND(Screening!$J$12="No",U485="Ex"),"N/A",IF(AND(Screening!$J$13="No",V485="Ex"),"N/A",IF(AND(Screening!$J$14="No",W485="Ex"),"N/A", IF(AND(Screening!$J$15="No",X485="Ex"),"N/A", IF(AND(Screening!$J$16="No",Y485="Ex"),"N/A", IF(AND(Screening!$J$17="No",Z485="Ex"),"N/A", IF(AND(Screening!$J$18="No",AA485="Ex"),"N/A", IF(AND(Screening!$J$19="No",AB485="Ex"),"N/A", IF(AND(Screening!$J$20="No",AC485="Ex"),"N/A", IF(AND(Screening!$J$21="No",AD485="Ex"),"N/A", IF(AND(Screening!$J$23="No",AE485="Ex"),"N/A", IF(AND(Screening!$J$7="No",AF485="Ex"),"N/A", IF(AND(Screening!$J$6="No",AI485="Ex"),"N/A", IF(AND(Screening!$J$6="Yes",AG485="Ex"),"N/A", IF(AND(Screening!$J$25="Yes",AH485="Ex"),"N/A",  IF(AND(Screening!$J$5="Yes",AJ485="Ex"),"N/A","Inc")))))))))))))))))))</f>
        <v>N/A</v>
      </c>
      <c r="C485" s="43">
        <v>481</v>
      </c>
      <c r="D485" s="44" t="s">
        <v>1331</v>
      </c>
      <c r="E485" s="47" t="s">
        <v>1332</v>
      </c>
      <c r="F485" s="46" t="s">
        <v>1283</v>
      </c>
      <c r="G485" s="1" t="str">
        <f t="shared" si="14"/>
        <v>N/A</v>
      </c>
      <c r="H485" s="120"/>
      <c r="I485" s="120"/>
      <c r="J485" s="120"/>
      <c r="K485" s="120"/>
      <c r="L485" t="str">
        <f t="shared" si="15"/>
        <v/>
      </c>
      <c r="S485" t="s">
        <v>150</v>
      </c>
      <c r="T485" t="s">
        <v>150</v>
      </c>
      <c r="AG485" t="s">
        <v>150</v>
      </c>
      <c r="AJ485" t="s">
        <v>150</v>
      </c>
    </row>
    <row r="486" spans="2:36" ht="57.75" customHeight="1" x14ac:dyDescent="0.25">
      <c r="B486" s="44" t="str">
        <f>IF(E486="reserved","N/A",IF(AND(Screening!$J$10="No",S486="Ex"),"N/A",IF(AND(Screening!$J$11="No",T486="Ex"),"N/A",IF(AND(Screening!$J$12="No",U486="Ex"),"N/A",IF(AND(Screening!$J$13="No",V486="Ex"),"N/A",IF(AND(Screening!$J$14="No",W486="Ex"),"N/A", IF(AND(Screening!$J$15="No",X486="Ex"),"N/A", IF(AND(Screening!$J$16="No",Y486="Ex"),"N/A", IF(AND(Screening!$J$17="No",Z486="Ex"),"N/A", IF(AND(Screening!$J$18="No",AA486="Ex"),"N/A", IF(AND(Screening!$J$19="No",AB486="Ex"),"N/A", IF(AND(Screening!$J$20="No",AC486="Ex"),"N/A", IF(AND(Screening!$J$21="No",AD486="Ex"),"N/A", IF(AND(Screening!$J$23="No",AE486="Ex"),"N/A", IF(AND(Screening!$J$7="No",AF486="Ex"),"N/A", IF(AND(Screening!$J$6="No",AI486="Ex"),"N/A", IF(AND(Screening!$J$6="Yes",AG486="Ex"),"N/A", IF(AND(Screening!$J$25="Yes",AH486="Ex"),"N/A",  IF(AND(Screening!$J$5="Yes",AJ486="Ex"),"N/A","Inc")))))))))))))))))))</f>
        <v>N/A</v>
      </c>
      <c r="C486" s="43">
        <v>482</v>
      </c>
      <c r="D486" s="44" t="s">
        <v>1333</v>
      </c>
      <c r="E486" s="47" t="s">
        <v>1334</v>
      </c>
      <c r="F486" s="46"/>
      <c r="G486" s="1" t="str">
        <f t="shared" si="14"/>
        <v>N/A</v>
      </c>
      <c r="H486" s="120"/>
      <c r="I486" s="120"/>
      <c r="J486" s="120"/>
      <c r="K486" s="120"/>
      <c r="L486" t="str">
        <f t="shared" si="15"/>
        <v/>
      </c>
      <c r="S486" t="s">
        <v>150</v>
      </c>
      <c r="T486" t="s">
        <v>150</v>
      </c>
      <c r="AG486" t="s">
        <v>150</v>
      </c>
      <c r="AJ486" t="s">
        <v>150</v>
      </c>
    </row>
    <row r="487" spans="2:36" ht="57.75" customHeight="1" x14ac:dyDescent="0.25">
      <c r="B487" s="44" t="str">
        <f>IF(E487="reserved","N/A",IF(AND(Screening!$J$10="No",S487="Ex"),"N/A",IF(AND(Screening!$J$11="No",T487="Ex"),"N/A",IF(AND(Screening!$J$12="No",U487="Ex"),"N/A",IF(AND(Screening!$J$13="No",V487="Ex"),"N/A",IF(AND(Screening!$J$14="No",W487="Ex"),"N/A", IF(AND(Screening!$J$15="No",X487="Ex"),"N/A", IF(AND(Screening!$J$16="No",Y487="Ex"),"N/A", IF(AND(Screening!$J$17="No",Z487="Ex"),"N/A", IF(AND(Screening!$J$18="No",AA487="Ex"),"N/A", IF(AND(Screening!$J$19="No",AB487="Ex"),"N/A", IF(AND(Screening!$J$20="No",AC487="Ex"),"N/A", IF(AND(Screening!$J$21="No",AD487="Ex"),"N/A", IF(AND(Screening!$J$23="No",AE487="Ex"),"N/A", IF(AND(Screening!$J$7="No",AF487="Ex"),"N/A", IF(AND(Screening!$J$6="No",AI487="Ex"),"N/A", IF(AND(Screening!$J$6="Yes",AG487="Ex"),"N/A", IF(AND(Screening!$J$25="Yes",AH487="Ex"),"N/A",  IF(AND(Screening!$J$5="Yes",AJ487="Ex"),"N/A","Inc")))))))))))))))))))</f>
        <v>N/A</v>
      </c>
      <c r="C487" s="43">
        <v>483</v>
      </c>
      <c r="D487" s="44" t="s">
        <v>1335</v>
      </c>
      <c r="E487" s="47" t="s">
        <v>1336</v>
      </c>
      <c r="F487" s="46"/>
      <c r="G487" s="1" t="str">
        <f t="shared" si="14"/>
        <v>N/A</v>
      </c>
      <c r="H487" s="120"/>
      <c r="I487" s="120"/>
      <c r="J487" s="120"/>
      <c r="K487" s="120"/>
      <c r="L487" t="str">
        <f t="shared" si="15"/>
        <v/>
      </c>
      <c r="S487" t="s">
        <v>150</v>
      </c>
      <c r="T487" t="s">
        <v>150</v>
      </c>
      <c r="AG487" t="s">
        <v>150</v>
      </c>
      <c r="AJ487" t="s">
        <v>150</v>
      </c>
    </row>
    <row r="488" spans="2:36" ht="57.75" customHeight="1" x14ac:dyDescent="0.25">
      <c r="B488" s="44" t="str">
        <f>IF(E488="reserved","N/A",IF(AND(Screening!$J$10="No",S488="Ex"),"N/A",IF(AND(Screening!$J$11="No",T488="Ex"),"N/A",IF(AND(Screening!$J$12="No",U488="Ex"),"N/A",IF(AND(Screening!$J$13="No",V488="Ex"),"N/A",IF(AND(Screening!$J$14="No",W488="Ex"),"N/A", IF(AND(Screening!$J$15="No",X488="Ex"),"N/A", IF(AND(Screening!$J$16="No",Y488="Ex"),"N/A", IF(AND(Screening!$J$17="No",Z488="Ex"),"N/A", IF(AND(Screening!$J$18="No",AA488="Ex"),"N/A", IF(AND(Screening!$J$19="No",AB488="Ex"),"N/A", IF(AND(Screening!$J$20="No",AC488="Ex"),"N/A", IF(AND(Screening!$J$21="No",AD488="Ex"),"N/A", IF(AND(Screening!$J$23="No",AE488="Ex"),"N/A", IF(AND(Screening!$J$7="No",AF488="Ex"),"N/A", IF(AND(Screening!$J$6="No",AI488="Ex"),"N/A", IF(AND(Screening!$J$6="Yes",AG488="Ex"),"N/A", IF(AND(Screening!$J$25="Yes",AH488="Ex"),"N/A",  IF(AND(Screening!$J$5="Yes",AJ488="Ex"),"N/A","Inc")))))))))))))))))))</f>
        <v>N/A</v>
      </c>
      <c r="C488" s="43">
        <v>484</v>
      </c>
      <c r="D488" s="44" t="s">
        <v>1337</v>
      </c>
      <c r="E488" s="47" t="s">
        <v>1338</v>
      </c>
      <c r="F488" s="46"/>
      <c r="G488" s="1" t="str">
        <f t="shared" si="14"/>
        <v>N/A</v>
      </c>
      <c r="H488" s="120"/>
      <c r="I488" s="120"/>
      <c r="J488" s="120"/>
      <c r="K488" s="120"/>
      <c r="L488" t="str">
        <f t="shared" si="15"/>
        <v/>
      </c>
      <c r="S488" t="s">
        <v>150</v>
      </c>
      <c r="T488" t="s">
        <v>150</v>
      </c>
      <c r="AG488" t="s">
        <v>150</v>
      </c>
      <c r="AJ488" t="s">
        <v>150</v>
      </c>
    </row>
    <row r="489" spans="2:36" ht="57.75" customHeight="1" x14ac:dyDescent="0.25">
      <c r="B489" s="44" t="str">
        <f>IF(E489="reserved","N/A",IF(AND(Screening!$J$10="No",S489="Ex"),"N/A",IF(AND(Screening!$J$11="No",T489="Ex"),"N/A",IF(AND(Screening!$J$12="No",U489="Ex"),"N/A",IF(AND(Screening!$J$13="No",V489="Ex"),"N/A",IF(AND(Screening!$J$14="No",W489="Ex"),"N/A", IF(AND(Screening!$J$15="No",X489="Ex"),"N/A", IF(AND(Screening!$J$16="No",Y489="Ex"),"N/A", IF(AND(Screening!$J$17="No",Z489="Ex"),"N/A", IF(AND(Screening!$J$18="No",AA489="Ex"),"N/A", IF(AND(Screening!$J$19="No",AB489="Ex"),"N/A", IF(AND(Screening!$J$20="No",AC489="Ex"),"N/A", IF(AND(Screening!$J$21="No",AD489="Ex"),"N/A", IF(AND(Screening!$J$23="No",AE489="Ex"),"N/A", IF(AND(Screening!$J$7="No",AF489="Ex"),"N/A", IF(AND(Screening!$J$6="No",AI489="Ex"),"N/A", IF(AND(Screening!$J$6="Yes",AG489="Ex"),"N/A", IF(AND(Screening!$J$25="Yes",AH489="Ex"),"N/A",  IF(AND(Screening!$J$5="Yes",AJ489="Ex"),"N/A","Inc")))))))))))))))))))</f>
        <v>N/A</v>
      </c>
      <c r="C489" s="43">
        <v>485</v>
      </c>
      <c r="D489" s="44" t="s">
        <v>1339</v>
      </c>
      <c r="E489" s="47" t="s">
        <v>1340</v>
      </c>
      <c r="F489" s="46"/>
      <c r="G489" s="1" t="str">
        <f t="shared" si="14"/>
        <v>N/A</v>
      </c>
      <c r="H489" s="120"/>
      <c r="I489" s="120"/>
      <c r="J489" s="120"/>
      <c r="K489" s="120"/>
      <c r="L489" t="str">
        <f t="shared" si="15"/>
        <v/>
      </c>
      <c r="S489" t="s">
        <v>150</v>
      </c>
      <c r="T489" t="s">
        <v>150</v>
      </c>
      <c r="AG489" t="s">
        <v>150</v>
      </c>
      <c r="AJ489" t="s">
        <v>150</v>
      </c>
    </row>
    <row r="490" spans="2:36" ht="57.75" customHeight="1" x14ac:dyDescent="0.25">
      <c r="B490" s="44" t="str">
        <f>IF(E490="reserved","N/A",IF(AND(Screening!$J$10="No",S490="Ex"),"N/A",IF(AND(Screening!$J$11="No",T490="Ex"),"N/A",IF(AND(Screening!$J$12="No",U490="Ex"),"N/A",IF(AND(Screening!$J$13="No",V490="Ex"),"N/A",IF(AND(Screening!$J$14="No",W490="Ex"),"N/A", IF(AND(Screening!$J$15="No",X490="Ex"),"N/A", IF(AND(Screening!$J$16="No",Y490="Ex"),"N/A", IF(AND(Screening!$J$17="No",Z490="Ex"),"N/A", IF(AND(Screening!$J$18="No",AA490="Ex"),"N/A", IF(AND(Screening!$J$19="No",AB490="Ex"),"N/A", IF(AND(Screening!$J$20="No",AC490="Ex"),"N/A", IF(AND(Screening!$J$21="No",AD490="Ex"),"N/A", IF(AND(Screening!$J$23="No",AE490="Ex"),"N/A", IF(AND(Screening!$J$7="No",AF490="Ex"),"N/A", IF(AND(Screening!$J$6="No",AI490="Ex"),"N/A", IF(AND(Screening!$J$6="Yes",AG490="Ex"),"N/A", IF(AND(Screening!$J$25="Yes",AH490="Ex"),"N/A",  IF(AND(Screening!$J$5="Yes",AJ490="Ex"),"N/A","Inc")))))))))))))))))))</f>
        <v>N/A</v>
      </c>
      <c r="C490" s="43">
        <v>486</v>
      </c>
      <c r="D490" s="44" t="s">
        <v>1341</v>
      </c>
      <c r="E490" s="47" t="s">
        <v>1342</v>
      </c>
      <c r="F490" s="46" t="s">
        <v>1343</v>
      </c>
      <c r="G490" s="1" t="str">
        <f t="shared" si="14"/>
        <v>N/A</v>
      </c>
      <c r="H490" s="120"/>
      <c r="I490" s="120"/>
      <c r="J490" s="120"/>
      <c r="K490" s="120"/>
      <c r="L490" t="str">
        <f t="shared" si="15"/>
        <v/>
      </c>
      <c r="S490" t="s">
        <v>150</v>
      </c>
      <c r="T490" t="s">
        <v>150</v>
      </c>
      <c r="AG490" t="s">
        <v>150</v>
      </c>
      <c r="AJ490" t="s">
        <v>150</v>
      </c>
    </row>
    <row r="491" spans="2:36" ht="57.75" customHeight="1" x14ac:dyDescent="0.25">
      <c r="B491" s="44" t="str">
        <f>IF(E491="reserved","N/A",IF(AND(Screening!$J$10="No",S491="Ex"),"N/A",IF(AND(Screening!$J$11="No",T491="Ex"),"N/A",IF(AND(Screening!$J$12="No",U491="Ex"),"N/A",IF(AND(Screening!$J$13="No",V491="Ex"),"N/A",IF(AND(Screening!$J$14="No",W491="Ex"),"N/A", IF(AND(Screening!$J$15="No",X491="Ex"),"N/A", IF(AND(Screening!$J$16="No",Y491="Ex"),"N/A", IF(AND(Screening!$J$17="No",Z491="Ex"),"N/A", IF(AND(Screening!$J$18="No",AA491="Ex"),"N/A", IF(AND(Screening!$J$19="No",AB491="Ex"),"N/A", IF(AND(Screening!$J$20="No",AC491="Ex"),"N/A", IF(AND(Screening!$J$21="No",AD491="Ex"),"N/A", IF(AND(Screening!$J$23="No",AE491="Ex"),"N/A", IF(AND(Screening!$J$7="No",AF491="Ex"),"N/A", IF(AND(Screening!$J$6="No",AI491="Ex"),"N/A", IF(AND(Screening!$J$6="Yes",AG491="Ex"),"N/A", IF(AND(Screening!$J$25="Yes",AH491="Ex"),"N/A",  IF(AND(Screening!$J$5="Yes",AJ491="Ex"),"N/A","Inc")))))))))))))))))))</f>
        <v>N/A</v>
      </c>
      <c r="C491" s="43">
        <v>487</v>
      </c>
      <c r="D491" s="44" t="s">
        <v>1344</v>
      </c>
      <c r="E491" s="47" t="s">
        <v>1345</v>
      </c>
      <c r="F491" s="46"/>
      <c r="G491" s="1" t="str">
        <f t="shared" si="14"/>
        <v>N/A</v>
      </c>
      <c r="H491" s="120"/>
      <c r="I491" s="120"/>
      <c r="J491" s="120"/>
      <c r="K491" s="120"/>
      <c r="L491" t="str">
        <f t="shared" si="15"/>
        <v/>
      </c>
      <c r="S491" t="s">
        <v>150</v>
      </c>
      <c r="T491" t="s">
        <v>150</v>
      </c>
      <c r="AG491" t="s">
        <v>150</v>
      </c>
      <c r="AJ491" t="s">
        <v>150</v>
      </c>
    </row>
    <row r="492" spans="2:36" ht="57.75" customHeight="1" x14ac:dyDescent="0.25">
      <c r="B492" s="44" t="str">
        <f>IF(E492="reserved","N/A",IF(AND(Screening!$J$10="No",S492="Ex"),"N/A",IF(AND(Screening!$J$11="No",T492="Ex"),"N/A",IF(AND(Screening!$J$12="No",U492="Ex"),"N/A",IF(AND(Screening!$J$13="No",V492="Ex"),"N/A",IF(AND(Screening!$J$14="No",W492="Ex"),"N/A", IF(AND(Screening!$J$15="No",X492="Ex"),"N/A", IF(AND(Screening!$J$16="No",Y492="Ex"),"N/A", IF(AND(Screening!$J$17="No",Z492="Ex"),"N/A", IF(AND(Screening!$J$18="No",AA492="Ex"),"N/A", IF(AND(Screening!$J$19="No",AB492="Ex"),"N/A", IF(AND(Screening!$J$20="No",AC492="Ex"),"N/A", IF(AND(Screening!$J$21="No",AD492="Ex"),"N/A", IF(AND(Screening!$J$23="No",AE492="Ex"),"N/A", IF(AND(Screening!$J$7="No",AF492="Ex"),"N/A", IF(AND(Screening!$J$6="No",AI492="Ex"),"N/A", IF(AND(Screening!$J$6="Yes",AG492="Ex"),"N/A", IF(AND(Screening!$J$25="Yes",AH492="Ex"),"N/A",  IF(AND(Screening!$J$5="Yes",AJ492="Ex"),"N/A","Inc")))))))))))))))))))</f>
        <v>N/A</v>
      </c>
      <c r="C492" s="43">
        <v>488</v>
      </c>
      <c r="D492" s="44" t="s">
        <v>1346</v>
      </c>
      <c r="E492" s="47" t="s">
        <v>1347</v>
      </c>
      <c r="F492" s="46"/>
      <c r="G492" s="1" t="str">
        <f t="shared" si="14"/>
        <v>N/A</v>
      </c>
      <c r="H492" s="120"/>
      <c r="I492" s="120"/>
      <c r="J492" s="120"/>
      <c r="K492" s="120"/>
      <c r="L492" t="str">
        <f t="shared" si="15"/>
        <v/>
      </c>
      <c r="S492" t="s">
        <v>150</v>
      </c>
      <c r="T492" t="s">
        <v>150</v>
      </c>
      <c r="AG492" t="s">
        <v>150</v>
      </c>
      <c r="AJ492" t="s">
        <v>150</v>
      </c>
    </row>
    <row r="493" spans="2:36" ht="57.75" customHeight="1" x14ac:dyDescent="0.25">
      <c r="B493" s="44" t="str">
        <f>IF(E493="reserved","N/A",IF(AND(Screening!$J$10="No",S493="Ex"),"N/A",IF(AND(Screening!$J$11="No",T493="Ex"),"N/A",IF(AND(Screening!$J$12="No",U493="Ex"),"N/A",IF(AND(Screening!$J$13="No",V493="Ex"),"N/A",IF(AND(Screening!$J$14="No",W493="Ex"),"N/A", IF(AND(Screening!$J$15="No",X493="Ex"),"N/A", IF(AND(Screening!$J$16="No",Y493="Ex"),"N/A", IF(AND(Screening!$J$17="No",Z493="Ex"),"N/A", IF(AND(Screening!$J$18="No",AA493="Ex"),"N/A", IF(AND(Screening!$J$19="No",AB493="Ex"),"N/A", IF(AND(Screening!$J$20="No",AC493="Ex"),"N/A", IF(AND(Screening!$J$21="No",AD493="Ex"),"N/A", IF(AND(Screening!$J$23="No",AE493="Ex"),"N/A", IF(AND(Screening!$J$7="No",AF493="Ex"),"N/A", IF(AND(Screening!$J$6="No",AI493="Ex"),"N/A", IF(AND(Screening!$J$6="Yes",AG493="Ex"),"N/A", IF(AND(Screening!$J$25="Yes",AH493="Ex"),"N/A",  IF(AND(Screening!$J$5="Yes",AJ493="Ex"),"N/A","Inc")))))))))))))))))))</f>
        <v>N/A</v>
      </c>
      <c r="C493" s="43">
        <v>489</v>
      </c>
      <c r="D493" s="44" t="s">
        <v>1348</v>
      </c>
      <c r="E493" s="47" t="s">
        <v>1349</v>
      </c>
      <c r="F493" s="46"/>
      <c r="G493" s="1" t="str">
        <f t="shared" si="14"/>
        <v>N/A</v>
      </c>
      <c r="H493" s="120"/>
      <c r="I493" s="120"/>
      <c r="J493" s="120"/>
      <c r="K493" s="120"/>
      <c r="L493" t="str">
        <f t="shared" si="15"/>
        <v/>
      </c>
      <c r="S493" t="s">
        <v>150</v>
      </c>
      <c r="T493" t="s">
        <v>150</v>
      </c>
      <c r="AG493" t="s">
        <v>150</v>
      </c>
      <c r="AJ493" t="s">
        <v>150</v>
      </c>
    </row>
    <row r="494" spans="2:36" ht="57.75" customHeight="1" x14ac:dyDescent="0.25">
      <c r="B494" s="44" t="str">
        <f>IF(E494="reserved","N/A",IF(AND(Screening!$J$10="No",S494="Ex"),"N/A",IF(AND(Screening!$J$11="No",T494="Ex"),"N/A",IF(AND(Screening!$J$12="No",U494="Ex"),"N/A",IF(AND(Screening!$J$13="No",V494="Ex"),"N/A",IF(AND(Screening!$J$14="No",W494="Ex"),"N/A", IF(AND(Screening!$J$15="No",X494="Ex"),"N/A", IF(AND(Screening!$J$16="No",Y494="Ex"),"N/A", IF(AND(Screening!$J$17="No",Z494="Ex"),"N/A", IF(AND(Screening!$J$18="No",AA494="Ex"),"N/A", IF(AND(Screening!$J$19="No",AB494="Ex"),"N/A", IF(AND(Screening!$J$20="No",AC494="Ex"),"N/A", IF(AND(Screening!$J$21="No",AD494="Ex"),"N/A", IF(AND(Screening!$J$23="No",AE494="Ex"),"N/A", IF(AND(Screening!$J$7="No",AF494="Ex"),"N/A", IF(AND(Screening!$J$6="No",AI494="Ex"),"N/A", IF(AND(Screening!$J$6="Yes",AG494="Ex"),"N/A", IF(AND(Screening!$J$25="Yes",AH494="Ex"),"N/A",  IF(AND(Screening!$J$5="Yes",AJ494="Ex"),"N/A","Inc")))))))))))))))))))</f>
        <v>N/A</v>
      </c>
      <c r="C494" s="43">
        <v>490</v>
      </c>
      <c r="D494" s="44" t="s">
        <v>1350</v>
      </c>
      <c r="E494" s="47" t="s">
        <v>1351</v>
      </c>
      <c r="F494" s="46"/>
      <c r="G494" s="1" t="str">
        <f t="shared" si="14"/>
        <v>N/A</v>
      </c>
      <c r="H494" s="120"/>
      <c r="I494" s="120"/>
      <c r="J494" s="120"/>
      <c r="K494" s="120"/>
      <c r="L494" t="str">
        <f t="shared" si="15"/>
        <v/>
      </c>
      <c r="S494" t="s">
        <v>150</v>
      </c>
      <c r="T494" t="s">
        <v>150</v>
      </c>
      <c r="AG494" t="s">
        <v>150</v>
      </c>
      <c r="AJ494" t="s">
        <v>150</v>
      </c>
    </row>
    <row r="495" spans="2:36" ht="57.75" customHeight="1" x14ac:dyDescent="0.25">
      <c r="B495" s="44" t="str">
        <f>IF(E495="reserved","N/A",IF(AND(Screening!$J$10="No",S495="Ex"),"N/A",IF(AND(Screening!$J$11="No",T495="Ex"),"N/A",IF(AND(Screening!$J$12="No",U495="Ex"),"N/A",IF(AND(Screening!$J$13="No",V495="Ex"),"N/A",IF(AND(Screening!$J$14="No",W495="Ex"),"N/A", IF(AND(Screening!$J$15="No",X495="Ex"),"N/A", IF(AND(Screening!$J$16="No",Y495="Ex"),"N/A", IF(AND(Screening!$J$17="No",Z495="Ex"),"N/A", IF(AND(Screening!$J$18="No",AA495="Ex"),"N/A", IF(AND(Screening!$J$19="No",AB495="Ex"),"N/A", IF(AND(Screening!$J$20="No",AC495="Ex"),"N/A", IF(AND(Screening!$J$21="No",AD495="Ex"),"N/A", IF(AND(Screening!$J$23="No",AE495="Ex"),"N/A", IF(AND(Screening!$J$7="No",AF495="Ex"),"N/A", IF(AND(Screening!$J$6="No",AI495="Ex"),"N/A", IF(AND(Screening!$J$6="Yes",AG495="Ex"),"N/A", IF(AND(Screening!$J$25="Yes",AH495="Ex"),"N/A",  IF(AND(Screening!$J$5="Yes",AJ495="Ex"),"N/A","Inc")))))))))))))))))))</f>
        <v>N/A</v>
      </c>
      <c r="C495" s="43">
        <v>491</v>
      </c>
      <c r="D495" s="44" t="s">
        <v>1352</v>
      </c>
      <c r="E495" s="47" t="s">
        <v>1353</v>
      </c>
      <c r="F495" s="46"/>
      <c r="G495" s="1" t="str">
        <f t="shared" si="14"/>
        <v>N/A</v>
      </c>
      <c r="H495" s="120"/>
      <c r="I495" s="120"/>
      <c r="J495" s="120"/>
      <c r="K495" s="120"/>
      <c r="L495" t="str">
        <f t="shared" si="15"/>
        <v/>
      </c>
      <c r="S495" t="s">
        <v>150</v>
      </c>
      <c r="T495" t="s">
        <v>150</v>
      </c>
      <c r="AG495" t="s">
        <v>150</v>
      </c>
      <c r="AJ495" t="s">
        <v>150</v>
      </c>
    </row>
    <row r="496" spans="2:36" ht="57.75" customHeight="1" x14ac:dyDescent="0.25">
      <c r="B496" s="44" t="str">
        <f>IF(E496="reserved","N/A",IF(AND(Screening!$J$10="No",S496="Ex"),"N/A",IF(AND(Screening!$J$11="No",T496="Ex"),"N/A",IF(AND(Screening!$J$12="No",U496="Ex"),"N/A",IF(AND(Screening!$J$13="No",V496="Ex"),"N/A",IF(AND(Screening!$J$14="No",W496="Ex"),"N/A", IF(AND(Screening!$J$15="No",X496="Ex"),"N/A", IF(AND(Screening!$J$16="No",Y496="Ex"),"N/A", IF(AND(Screening!$J$17="No",Z496="Ex"),"N/A", IF(AND(Screening!$J$18="No",AA496="Ex"),"N/A", IF(AND(Screening!$J$19="No",AB496="Ex"),"N/A", IF(AND(Screening!$J$20="No",AC496="Ex"),"N/A", IF(AND(Screening!$J$21="No",AD496="Ex"),"N/A", IF(AND(Screening!$J$23="No",AE496="Ex"),"N/A", IF(AND(Screening!$J$7="No",AF496="Ex"),"N/A", IF(AND(Screening!$J$6="No",AI496="Ex"),"N/A", IF(AND(Screening!$J$6="Yes",AG496="Ex"),"N/A", IF(AND(Screening!$J$25="Yes",AH496="Ex"),"N/A",  IF(AND(Screening!$J$5="Yes",AJ496="Ex"),"N/A","Inc")))))))))))))))))))</f>
        <v>N/A</v>
      </c>
      <c r="C496" s="43">
        <v>492</v>
      </c>
      <c r="D496" s="44" t="s">
        <v>1354</v>
      </c>
      <c r="E496" s="47" t="s">
        <v>1355</v>
      </c>
      <c r="F496" s="46" t="s">
        <v>1356</v>
      </c>
      <c r="G496" s="1" t="str">
        <f t="shared" si="14"/>
        <v>N/A</v>
      </c>
      <c r="H496" s="120"/>
      <c r="I496" s="120"/>
      <c r="J496" s="120"/>
      <c r="K496" s="120"/>
      <c r="L496" t="str">
        <f t="shared" si="15"/>
        <v/>
      </c>
      <c r="S496" t="s">
        <v>150</v>
      </c>
      <c r="T496" t="s">
        <v>150</v>
      </c>
      <c r="AG496" t="s">
        <v>150</v>
      </c>
      <c r="AJ496" t="s">
        <v>150</v>
      </c>
    </row>
    <row r="497" spans="2:36" ht="57.75" customHeight="1" x14ac:dyDescent="0.25">
      <c r="B497" s="44" t="str">
        <f>IF(E497="reserved","N/A",IF(AND(Screening!$J$10="No",S497="Ex"),"N/A",IF(AND(Screening!$J$11="No",T497="Ex"),"N/A",IF(AND(Screening!$J$12="No",U497="Ex"),"N/A",IF(AND(Screening!$J$13="No",V497="Ex"),"N/A",IF(AND(Screening!$J$14="No",W497="Ex"),"N/A", IF(AND(Screening!$J$15="No",X497="Ex"),"N/A", IF(AND(Screening!$J$16="No",Y497="Ex"),"N/A", IF(AND(Screening!$J$17="No",Z497="Ex"),"N/A", IF(AND(Screening!$J$18="No",AA497="Ex"),"N/A", IF(AND(Screening!$J$19="No",AB497="Ex"),"N/A", IF(AND(Screening!$J$20="No",AC497="Ex"),"N/A", IF(AND(Screening!$J$21="No",AD497="Ex"),"N/A", IF(AND(Screening!$J$23="No",AE497="Ex"),"N/A", IF(AND(Screening!$J$7="No",AF497="Ex"),"N/A", IF(AND(Screening!$J$6="No",AI497="Ex"),"N/A", IF(AND(Screening!$J$6="Yes",AG497="Ex"),"N/A", IF(AND(Screening!$J$25="Yes",AH497="Ex"),"N/A",  IF(AND(Screening!$J$5="Yes",AJ497="Ex"),"N/A","Inc")))))))))))))))))))</f>
        <v>N/A</v>
      </c>
      <c r="C497" s="43">
        <v>493</v>
      </c>
      <c r="D497" s="44" t="s">
        <v>1357</v>
      </c>
      <c r="E497" s="47" t="s">
        <v>1358</v>
      </c>
      <c r="F497" s="46" t="s">
        <v>1359</v>
      </c>
      <c r="G497" s="1" t="str">
        <f t="shared" si="14"/>
        <v>N/A</v>
      </c>
      <c r="H497" s="120"/>
      <c r="I497" s="120"/>
      <c r="J497" s="120"/>
      <c r="K497" s="120"/>
      <c r="L497" t="str">
        <f t="shared" si="15"/>
        <v/>
      </c>
      <c r="S497" t="s">
        <v>150</v>
      </c>
      <c r="T497" t="s">
        <v>150</v>
      </c>
      <c r="AG497" t="s">
        <v>150</v>
      </c>
      <c r="AJ497" t="s">
        <v>150</v>
      </c>
    </row>
    <row r="498" spans="2:36" ht="57.75" customHeight="1" x14ac:dyDescent="0.25">
      <c r="B498" s="44" t="str">
        <f>IF(E498="reserved","N/A",IF(AND(Screening!$J$10="No",S498="Ex"),"N/A",IF(AND(Screening!$J$11="No",T498="Ex"),"N/A",IF(AND(Screening!$J$12="No",U498="Ex"),"N/A",IF(AND(Screening!$J$13="No",V498="Ex"),"N/A",IF(AND(Screening!$J$14="No",W498="Ex"),"N/A", IF(AND(Screening!$J$15="No",X498="Ex"),"N/A", IF(AND(Screening!$J$16="No",Y498="Ex"),"N/A", IF(AND(Screening!$J$17="No",Z498="Ex"),"N/A", IF(AND(Screening!$J$18="No",AA498="Ex"),"N/A", IF(AND(Screening!$J$19="No",AB498="Ex"),"N/A", IF(AND(Screening!$J$20="No",AC498="Ex"),"N/A", IF(AND(Screening!$J$21="No",AD498="Ex"),"N/A", IF(AND(Screening!$J$23="No",AE498="Ex"),"N/A", IF(AND(Screening!$J$7="No",AF498="Ex"),"N/A", IF(AND(Screening!$J$6="No",AI498="Ex"),"N/A", IF(AND(Screening!$J$6="Yes",AG498="Ex"),"N/A", IF(AND(Screening!$J$25="Yes",AH498="Ex"),"N/A",  IF(AND(Screening!$J$5="Yes",AJ498="Ex"),"N/A","Inc")))))))))))))))))))</f>
        <v>N/A</v>
      </c>
      <c r="C498" s="43">
        <v>494</v>
      </c>
      <c r="D498" s="44" t="s">
        <v>1360</v>
      </c>
      <c r="E498" s="47" t="s">
        <v>1361</v>
      </c>
      <c r="F498" s="46"/>
      <c r="G498" s="1" t="str">
        <f t="shared" si="14"/>
        <v>N/A</v>
      </c>
      <c r="H498" s="120"/>
      <c r="I498" s="120"/>
      <c r="J498" s="120"/>
      <c r="K498" s="120"/>
      <c r="L498" t="str">
        <f t="shared" si="15"/>
        <v/>
      </c>
      <c r="S498" t="s">
        <v>150</v>
      </c>
      <c r="T498" t="s">
        <v>150</v>
      </c>
      <c r="AG498" t="s">
        <v>150</v>
      </c>
      <c r="AJ498" t="s">
        <v>150</v>
      </c>
    </row>
    <row r="499" spans="2:36" ht="57.75" customHeight="1" x14ac:dyDescent="0.25">
      <c r="B499" s="44" t="str">
        <f>IF(E499="reserved","N/A",IF(AND(Screening!$J$10="No",S499="Ex"),"N/A",IF(AND(Screening!$J$11="No",T499="Ex"),"N/A",IF(AND(Screening!$J$12="No",U499="Ex"),"N/A",IF(AND(Screening!$J$13="No",V499="Ex"),"N/A",IF(AND(Screening!$J$14="No",W499="Ex"),"N/A", IF(AND(Screening!$J$15="No",X499="Ex"),"N/A", IF(AND(Screening!$J$16="No",Y499="Ex"),"N/A", IF(AND(Screening!$J$17="No",Z499="Ex"),"N/A", IF(AND(Screening!$J$18="No",AA499="Ex"),"N/A", IF(AND(Screening!$J$19="No",AB499="Ex"),"N/A", IF(AND(Screening!$J$20="No",AC499="Ex"),"N/A", IF(AND(Screening!$J$21="No",AD499="Ex"),"N/A", IF(AND(Screening!$J$23="No",AE499="Ex"),"N/A", IF(AND(Screening!$J$7="No",AF499="Ex"),"N/A", IF(AND(Screening!$J$6="No",AI499="Ex"),"N/A", IF(AND(Screening!$J$6="Yes",AG499="Ex"),"N/A", IF(AND(Screening!$J$25="Yes",AH499="Ex"),"N/A",  IF(AND(Screening!$J$5="Yes",AJ499="Ex"),"N/A","Inc")))))))))))))))))))</f>
        <v>N/A</v>
      </c>
      <c r="C499" s="43">
        <v>495</v>
      </c>
      <c r="D499" s="44" t="s">
        <v>1362</v>
      </c>
      <c r="E499" s="47" t="s">
        <v>1363</v>
      </c>
      <c r="F499" s="46"/>
      <c r="G499" s="1" t="str">
        <f t="shared" si="14"/>
        <v>N/A</v>
      </c>
      <c r="H499" s="120"/>
      <c r="I499" s="120"/>
      <c r="J499" s="120"/>
      <c r="K499" s="120"/>
      <c r="L499" t="str">
        <f t="shared" si="15"/>
        <v/>
      </c>
      <c r="S499" t="s">
        <v>150</v>
      </c>
      <c r="T499" t="s">
        <v>150</v>
      </c>
      <c r="AG499" t="s">
        <v>150</v>
      </c>
      <c r="AJ499" t="s">
        <v>150</v>
      </c>
    </row>
    <row r="500" spans="2:36" ht="57.75" customHeight="1" x14ac:dyDescent="0.25">
      <c r="B500" s="44" t="str">
        <f>IF(E500="reserved","N/A",IF(AND(Screening!$J$10="No",S500="Ex"),"N/A",IF(AND(Screening!$J$11="No",T500="Ex"),"N/A",IF(AND(Screening!$J$12="No",U500="Ex"),"N/A",IF(AND(Screening!$J$13="No",V500="Ex"),"N/A",IF(AND(Screening!$J$14="No",W500="Ex"),"N/A", IF(AND(Screening!$J$15="No",X500="Ex"),"N/A", IF(AND(Screening!$J$16="No",Y500="Ex"),"N/A", IF(AND(Screening!$J$17="No",Z500="Ex"),"N/A", IF(AND(Screening!$J$18="No",AA500="Ex"),"N/A", IF(AND(Screening!$J$19="No",AB500="Ex"),"N/A", IF(AND(Screening!$J$20="No",AC500="Ex"),"N/A", IF(AND(Screening!$J$21="No",AD500="Ex"),"N/A", IF(AND(Screening!$J$23="No",AE500="Ex"),"N/A", IF(AND(Screening!$J$7="No",AF500="Ex"),"N/A", IF(AND(Screening!$J$6="No",AI500="Ex"),"N/A", IF(AND(Screening!$J$6="Yes",AG500="Ex"),"N/A", IF(AND(Screening!$J$25="Yes",AH500="Ex"),"N/A",  IF(AND(Screening!$J$5="Yes",AJ500="Ex"),"N/A","Inc")))))))))))))))))))</f>
        <v>N/A</v>
      </c>
      <c r="C500" s="43">
        <v>496</v>
      </c>
      <c r="D500" s="44" t="s">
        <v>1364</v>
      </c>
      <c r="E500" s="47" t="s">
        <v>1365</v>
      </c>
      <c r="F500" s="46"/>
      <c r="G500" s="1" t="str">
        <f t="shared" si="14"/>
        <v>N/A</v>
      </c>
      <c r="H500" s="120"/>
      <c r="I500" s="120"/>
      <c r="J500" s="120"/>
      <c r="K500" s="120"/>
      <c r="L500" t="str">
        <f t="shared" si="15"/>
        <v/>
      </c>
      <c r="S500" t="s">
        <v>150</v>
      </c>
      <c r="T500" t="s">
        <v>150</v>
      </c>
      <c r="AG500" t="s">
        <v>150</v>
      </c>
      <c r="AJ500" t="s">
        <v>150</v>
      </c>
    </row>
    <row r="501" spans="2:36" ht="57.75" customHeight="1" x14ac:dyDescent="0.25">
      <c r="B501" s="44" t="str">
        <f>IF(E501="reserved","N/A",IF(AND(Screening!$J$10="No",S501="Ex"),"N/A",IF(AND(Screening!$J$11="No",T501="Ex"),"N/A",IF(AND(Screening!$J$12="No",U501="Ex"),"N/A",IF(AND(Screening!$J$13="No",V501="Ex"),"N/A",IF(AND(Screening!$J$14="No",W501="Ex"),"N/A", IF(AND(Screening!$J$15="No",X501="Ex"),"N/A", IF(AND(Screening!$J$16="No",Y501="Ex"),"N/A", IF(AND(Screening!$J$17="No",Z501="Ex"),"N/A", IF(AND(Screening!$J$18="No",AA501="Ex"),"N/A", IF(AND(Screening!$J$19="No",AB501="Ex"),"N/A", IF(AND(Screening!$J$20="No",AC501="Ex"),"N/A", IF(AND(Screening!$J$21="No",AD501="Ex"),"N/A", IF(AND(Screening!$J$23="No",AE501="Ex"),"N/A", IF(AND(Screening!$J$7="No",AF501="Ex"),"N/A", IF(AND(Screening!$J$6="No",AI501="Ex"),"N/A", IF(AND(Screening!$J$6="Yes",AG501="Ex"),"N/A", IF(AND(Screening!$J$25="Yes",AH501="Ex"),"N/A",  IF(AND(Screening!$J$5="Yes",AJ501="Ex"),"N/A","Inc")))))))))))))))))))</f>
        <v>N/A</v>
      </c>
      <c r="C501" s="43">
        <v>497</v>
      </c>
      <c r="D501" s="44" t="s">
        <v>1366</v>
      </c>
      <c r="E501" s="47" t="s">
        <v>1367</v>
      </c>
      <c r="F501" s="46"/>
      <c r="G501" s="1" t="str">
        <f t="shared" si="14"/>
        <v>N/A</v>
      </c>
      <c r="H501" s="120"/>
      <c r="I501" s="120"/>
      <c r="J501" s="120"/>
      <c r="K501" s="120"/>
      <c r="L501" t="str">
        <f t="shared" si="15"/>
        <v/>
      </c>
      <c r="S501" t="s">
        <v>150</v>
      </c>
      <c r="T501" t="s">
        <v>150</v>
      </c>
      <c r="AG501" t="s">
        <v>150</v>
      </c>
      <c r="AJ501" t="s">
        <v>150</v>
      </c>
    </row>
    <row r="502" spans="2:36" ht="57.75" customHeight="1" x14ac:dyDescent="0.25">
      <c r="B502" s="44" t="str">
        <f>IF(E502="reserved","N/A",IF(AND(Screening!$J$10="No",S502="Ex"),"N/A",IF(AND(Screening!$J$11="No",T502="Ex"),"N/A",IF(AND(Screening!$J$12="No",U502="Ex"),"N/A",IF(AND(Screening!$J$13="No",V502="Ex"),"N/A",IF(AND(Screening!$J$14="No",W502="Ex"),"N/A", IF(AND(Screening!$J$15="No",X502="Ex"),"N/A", IF(AND(Screening!$J$16="No",Y502="Ex"),"N/A", IF(AND(Screening!$J$17="No",Z502="Ex"),"N/A", IF(AND(Screening!$J$18="No",AA502="Ex"),"N/A", IF(AND(Screening!$J$19="No",AB502="Ex"),"N/A", IF(AND(Screening!$J$20="No",AC502="Ex"),"N/A", IF(AND(Screening!$J$21="No",AD502="Ex"),"N/A", IF(AND(Screening!$J$23="No",AE502="Ex"),"N/A", IF(AND(Screening!$J$7="No",AF502="Ex"),"N/A", IF(AND(Screening!$J$6="No",AI502="Ex"),"N/A", IF(AND(Screening!$J$6="Yes",AG502="Ex"),"N/A", IF(AND(Screening!$J$25="Yes",AH502="Ex"),"N/A",  IF(AND(Screening!$J$5="Yes",AJ502="Ex"),"N/A","Inc")))))))))))))))))))</f>
        <v>N/A</v>
      </c>
      <c r="C502" s="43">
        <v>498</v>
      </c>
      <c r="D502" s="44" t="s">
        <v>1368</v>
      </c>
      <c r="E502" s="47" t="s">
        <v>1369</v>
      </c>
      <c r="F502" s="46" t="s">
        <v>1370</v>
      </c>
      <c r="G502" s="1" t="str">
        <f t="shared" si="14"/>
        <v>N/A</v>
      </c>
      <c r="H502" s="120"/>
      <c r="I502" s="120"/>
      <c r="J502" s="120"/>
      <c r="K502" s="120"/>
      <c r="L502" t="str">
        <f t="shared" si="15"/>
        <v/>
      </c>
      <c r="S502" t="s">
        <v>150</v>
      </c>
      <c r="T502" t="s">
        <v>150</v>
      </c>
      <c r="AG502" t="s">
        <v>150</v>
      </c>
      <c r="AJ502" t="s">
        <v>150</v>
      </c>
    </row>
    <row r="503" spans="2:36" ht="57.75" customHeight="1" x14ac:dyDescent="0.25">
      <c r="B503" s="44" t="str">
        <f>IF(E503="reserved","N/A",IF(AND(Screening!$J$10="No",S503="Ex"),"N/A",IF(AND(Screening!$J$11="No",T503="Ex"),"N/A",IF(AND(Screening!$J$12="No",U503="Ex"),"N/A",IF(AND(Screening!$J$13="No",V503="Ex"),"N/A",IF(AND(Screening!$J$14="No",W503="Ex"),"N/A", IF(AND(Screening!$J$15="No",X503="Ex"),"N/A", IF(AND(Screening!$J$16="No",Y503="Ex"),"N/A", IF(AND(Screening!$J$17="No",Z503="Ex"),"N/A", IF(AND(Screening!$J$18="No",AA503="Ex"),"N/A", IF(AND(Screening!$J$19="No",AB503="Ex"),"N/A", IF(AND(Screening!$J$20="No",AC503="Ex"),"N/A", IF(AND(Screening!$J$21="No",AD503="Ex"),"N/A", IF(AND(Screening!$J$23="No",AE503="Ex"),"N/A", IF(AND(Screening!$J$7="No",AF503="Ex"),"N/A", IF(AND(Screening!$J$6="No",AI503="Ex"),"N/A", IF(AND(Screening!$J$6="Yes",AG503="Ex"),"N/A", IF(AND(Screening!$J$25="Yes",AH503="Ex"),"N/A",  IF(AND(Screening!$J$5="Yes",AJ503="Ex"),"N/A","Inc")))))))))))))))))))</f>
        <v>N/A</v>
      </c>
      <c r="C503" s="43">
        <v>499</v>
      </c>
      <c r="D503" s="44" t="s">
        <v>1371</v>
      </c>
      <c r="E503" s="47" t="s">
        <v>1372</v>
      </c>
      <c r="F503" s="46" t="s">
        <v>4281</v>
      </c>
      <c r="G503" s="1" t="str">
        <f t="shared" si="14"/>
        <v>N/A</v>
      </c>
      <c r="H503" s="120"/>
      <c r="I503" s="120"/>
      <c r="J503" s="120"/>
      <c r="K503" s="120"/>
      <c r="L503" t="str">
        <f t="shared" si="15"/>
        <v/>
      </c>
      <c r="S503" t="s">
        <v>150</v>
      </c>
      <c r="T503" t="s">
        <v>150</v>
      </c>
      <c r="AG503" t="s">
        <v>150</v>
      </c>
      <c r="AJ503" t="s">
        <v>150</v>
      </c>
    </row>
    <row r="504" spans="2:36" ht="57.75" customHeight="1" x14ac:dyDescent="0.25">
      <c r="B504" s="44" t="str">
        <f>IF(E504="reserved","N/A",IF(AND(Screening!$J$10="No",S504="Ex"),"N/A",IF(AND(Screening!$J$11="No",T504="Ex"),"N/A",IF(AND(Screening!$J$12="No",U504="Ex"),"N/A",IF(AND(Screening!$J$13="No",V504="Ex"),"N/A",IF(AND(Screening!$J$14="No",W504="Ex"),"N/A", IF(AND(Screening!$J$15="No",X504="Ex"),"N/A", IF(AND(Screening!$J$16="No",Y504="Ex"),"N/A", IF(AND(Screening!$J$17="No",Z504="Ex"),"N/A", IF(AND(Screening!$J$18="No",AA504="Ex"),"N/A", IF(AND(Screening!$J$19="No",AB504="Ex"),"N/A", IF(AND(Screening!$J$20="No",AC504="Ex"),"N/A", IF(AND(Screening!$J$21="No",AD504="Ex"),"N/A", IF(AND(Screening!$J$23="No",AE504="Ex"),"N/A", IF(AND(Screening!$J$7="No",AF504="Ex"),"N/A", IF(AND(Screening!$J$6="No",AI504="Ex"),"N/A", IF(AND(Screening!$J$6="Yes",AG504="Ex"),"N/A", IF(AND(Screening!$J$25="Yes",AH504="Ex"),"N/A",  IF(AND(Screening!$J$5="Yes",AJ504="Ex"),"N/A","Inc")))))))))))))))))))</f>
        <v>N/A</v>
      </c>
      <c r="C504" s="43">
        <v>500</v>
      </c>
      <c r="D504" s="44" t="s">
        <v>1373</v>
      </c>
      <c r="E504" s="47" t="s">
        <v>1374</v>
      </c>
      <c r="F504" s="46" t="s">
        <v>1375</v>
      </c>
      <c r="G504" s="1" t="str">
        <f t="shared" si="14"/>
        <v>N/A</v>
      </c>
      <c r="H504" s="120"/>
      <c r="I504" s="120"/>
      <c r="J504" s="120"/>
      <c r="K504" s="120"/>
      <c r="L504" t="str">
        <f t="shared" si="15"/>
        <v/>
      </c>
      <c r="S504" t="s">
        <v>150</v>
      </c>
      <c r="T504" t="s">
        <v>150</v>
      </c>
      <c r="AG504" t="s">
        <v>150</v>
      </c>
      <c r="AJ504" t="s">
        <v>150</v>
      </c>
    </row>
    <row r="505" spans="2:36" ht="57.75" customHeight="1" x14ac:dyDescent="0.25">
      <c r="B505" s="44" t="str">
        <f>IF(E505="reserved","N/A",IF(AND(Screening!$J$10="No",S505="Ex"),"N/A",IF(AND(Screening!$J$11="No",T505="Ex"),"N/A",IF(AND(Screening!$J$12="No",U505="Ex"),"N/A",IF(AND(Screening!$J$13="No",V505="Ex"),"N/A",IF(AND(Screening!$J$14="No",W505="Ex"),"N/A", IF(AND(Screening!$J$15="No",X505="Ex"),"N/A", IF(AND(Screening!$J$16="No",Y505="Ex"),"N/A", IF(AND(Screening!$J$17="No",Z505="Ex"),"N/A", IF(AND(Screening!$J$18="No",AA505="Ex"),"N/A", IF(AND(Screening!$J$19="No",AB505="Ex"),"N/A", IF(AND(Screening!$J$20="No",AC505="Ex"),"N/A", IF(AND(Screening!$J$21="No",AD505="Ex"),"N/A", IF(AND(Screening!$J$23="No",AE505="Ex"),"N/A", IF(AND(Screening!$J$7="No",AF505="Ex"),"N/A", IF(AND(Screening!$J$6="No",AI505="Ex"),"N/A", IF(AND(Screening!$J$6="Yes",AG505="Ex"),"N/A", IF(AND(Screening!$J$25="Yes",AH505="Ex"),"N/A",  IF(AND(Screening!$J$5="Yes",AJ505="Ex"),"N/A","Inc")))))))))))))))))))</f>
        <v>N/A</v>
      </c>
      <c r="C505" s="43">
        <v>501</v>
      </c>
      <c r="D505" s="44" t="s">
        <v>1376</v>
      </c>
      <c r="E505" s="47" t="s">
        <v>1377</v>
      </c>
      <c r="F505" s="46" t="s">
        <v>1378</v>
      </c>
      <c r="G505" s="1" t="str">
        <f t="shared" si="14"/>
        <v>N/A</v>
      </c>
      <c r="H505" s="120"/>
      <c r="I505" s="120"/>
      <c r="J505" s="120"/>
      <c r="K505" s="120"/>
      <c r="L505" t="str">
        <f t="shared" si="15"/>
        <v/>
      </c>
      <c r="S505" t="s">
        <v>150</v>
      </c>
      <c r="T505" t="s">
        <v>150</v>
      </c>
      <c r="AG505" t="s">
        <v>150</v>
      </c>
      <c r="AJ505" t="s">
        <v>150</v>
      </c>
    </row>
    <row r="506" spans="2:36" ht="57.75" customHeight="1" x14ac:dyDescent="0.25">
      <c r="B506" s="44" t="str">
        <f>IF(E506="reserved","N/A",IF(AND(Screening!$J$10="No",S506="Ex"),"N/A",IF(AND(Screening!$J$11="No",T506="Ex"),"N/A",IF(AND(Screening!$J$12="No",U506="Ex"),"N/A",IF(AND(Screening!$J$13="No",V506="Ex"),"N/A",IF(AND(Screening!$J$14="No",W506="Ex"),"N/A", IF(AND(Screening!$J$15="No",X506="Ex"),"N/A", IF(AND(Screening!$J$16="No",Y506="Ex"),"N/A", IF(AND(Screening!$J$17="No",Z506="Ex"),"N/A", IF(AND(Screening!$J$18="No",AA506="Ex"),"N/A", IF(AND(Screening!$J$19="No",AB506="Ex"),"N/A", IF(AND(Screening!$J$20="No",AC506="Ex"),"N/A", IF(AND(Screening!$J$21="No",AD506="Ex"),"N/A", IF(AND(Screening!$J$23="No",AE506="Ex"),"N/A", IF(AND(Screening!$J$7="No",AF506="Ex"),"N/A", IF(AND(Screening!$J$6="No",AI506="Ex"),"N/A", IF(AND(Screening!$J$6="Yes",AG506="Ex"),"N/A", IF(AND(Screening!$J$25="Yes",AH506="Ex"),"N/A",  IF(AND(Screening!$J$5="Yes",AJ506="Ex"),"N/A","Inc")))))))))))))))))))</f>
        <v>N/A</v>
      </c>
      <c r="C506" s="43">
        <v>502</v>
      </c>
      <c r="D506" s="44" t="s">
        <v>1379</v>
      </c>
      <c r="E506" s="47" t="s">
        <v>1380</v>
      </c>
      <c r="F506" s="46" t="s">
        <v>4282</v>
      </c>
      <c r="G506" s="1" t="str">
        <f t="shared" si="14"/>
        <v>N/A</v>
      </c>
      <c r="H506" s="120"/>
      <c r="I506" s="120"/>
      <c r="J506" s="120"/>
      <c r="K506" s="120"/>
      <c r="L506" t="str">
        <f t="shared" si="15"/>
        <v/>
      </c>
      <c r="S506" t="s">
        <v>150</v>
      </c>
      <c r="T506" t="s">
        <v>150</v>
      </c>
      <c r="AG506" t="s">
        <v>150</v>
      </c>
      <c r="AJ506" t="s">
        <v>150</v>
      </c>
    </row>
    <row r="507" spans="2:36" ht="57.75" customHeight="1" x14ac:dyDescent="0.25">
      <c r="B507" s="44" t="str">
        <f>IF(E507="reserved","N/A",IF(AND(Screening!$J$10="No",S507="Ex"),"N/A",IF(AND(Screening!$J$11="No",T507="Ex"),"N/A",IF(AND(Screening!$J$12="No",U507="Ex"),"N/A",IF(AND(Screening!$J$13="No",V507="Ex"),"N/A",IF(AND(Screening!$J$14="No",W507="Ex"),"N/A", IF(AND(Screening!$J$15="No",X507="Ex"),"N/A", IF(AND(Screening!$J$16="No",Y507="Ex"),"N/A", IF(AND(Screening!$J$17="No",Z507="Ex"),"N/A", IF(AND(Screening!$J$18="No",AA507="Ex"),"N/A", IF(AND(Screening!$J$19="No",AB507="Ex"),"N/A", IF(AND(Screening!$J$20="No",AC507="Ex"),"N/A", IF(AND(Screening!$J$21="No",AD507="Ex"),"N/A", IF(AND(Screening!$J$23="No",AE507="Ex"),"N/A", IF(AND(Screening!$J$7="No",AF507="Ex"),"N/A", IF(AND(Screening!$J$6="No",AI507="Ex"),"N/A", IF(AND(Screening!$J$6="Yes",AG507="Ex"),"N/A", IF(AND(Screening!$J$25="Yes",AH507="Ex"),"N/A",  IF(AND(Screening!$J$5="Yes",AJ507="Ex"),"N/A","Inc")))))))))))))))))))</f>
        <v>N/A</v>
      </c>
      <c r="C507" s="43">
        <v>503</v>
      </c>
      <c r="D507" s="44" t="s">
        <v>1381</v>
      </c>
      <c r="E507" s="47" t="s">
        <v>1382</v>
      </c>
      <c r="F507" s="46" t="s">
        <v>1383</v>
      </c>
      <c r="G507" s="1" t="str">
        <f t="shared" si="14"/>
        <v>N/A</v>
      </c>
      <c r="H507" s="120"/>
      <c r="I507" s="120"/>
      <c r="J507" s="120"/>
      <c r="K507" s="120"/>
      <c r="L507" t="str">
        <f t="shared" si="15"/>
        <v/>
      </c>
      <c r="S507" t="s">
        <v>150</v>
      </c>
      <c r="T507" t="s">
        <v>150</v>
      </c>
      <c r="AG507" t="s">
        <v>150</v>
      </c>
      <c r="AJ507" t="s">
        <v>150</v>
      </c>
    </row>
    <row r="508" spans="2:36" ht="57.75" customHeight="1" x14ac:dyDescent="0.25">
      <c r="B508" s="44" t="str">
        <f>IF(E508="reserved","N/A",IF(AND(Screening!$J$10="No",S508="Ex"),"N/A",IF(AND(Screening!$J$11="No",T508="Ex"),"N/A",IF(AND(Screening!$J$12="No",U508="Ex"),"N/A",IF(AND(Screening!$J$13="No",V508="Ex"),"N/A",IF(AND(Screening!$J$14="No",W508="Ex"),"N/A", IF(AND(Screening!$J$15="No",X508="Ex"),"N/A", IF(AND(Screening!$J$16="No",Y508="Ex"),"N/A", IF(AND(Screening!$J$17="No",Z508="Ex"),"N/A", IF(AND(Screening!$J$18="No",AA508="Ex"),"N/A", IF(AND(Screening!$J$19="No",AB508="Ex"),"N/A", IF(AND(Screening!$J$20="No",AC508="Ex"),"N/A", IF(AND(Screening!$J$21="No",AD508="Ex"),"N/A", IF(AND(Screening!$J$23="No",AE508="Ex"),"N/A", IF(AND(Screening!$J$7="No",AF508="Ex"),"N/A", IF(AND(Screening!$J$6="No",AI508="Ex"),"N/A", IF(AND(Screening!$J$6="Yes",AG508="Ex"),"N/A", IF(AND(Screening!$J$25="Yes",AH508="Ex"),"N/A",  IF(AND(Screening!$J$5="Yes",AJ508="Ex"),"N/A","Inc")))))))))))))))))))</f>
        <v>N/A</v>
      </c>
      <c r="C508" s="43">
        <v>504</v>
      </c>
      <c r="D508" s="44" t="s">
        <v>1384</v>
      </c>
      <c r="E508" s="47" t="s">
        <v>1385</v>
      </c>
      <c r="F508" s="46" t="s">
        <v>1386</v>
      </c>
      <c r="G508" s="1" t="str">
        <f t="shared" si="14"/>
        <v>N/A</v>
      </c>
      <c r="H508" s="120"/>
      <c r="I508" s="120"/>
      <c r="J508" s="120"/>
      <c r="K508" s="120"/>
      <c r="L508" t="str">
        <f t="shared" si="15"/>
        <v/>
      </c>
      <c r="S508" t="s">
        <v>150</v>
      </c>
      <c r="T508" t="s">
        <v>150</v>
      </c>
      <c r="AG508" t="s">
        <v>150</v>
      </c>
      <c r="AJ508" t="s">
        <v>150</v>
      </c>
    </row>
    <row r="509" spans="2:36" ht="57.75" customHeight="1" x14ac:dyDescent="0.25">
      <c r="B509" s="44" t="str">
        <f>IF(E509="reserved","N/A",IF(AND(Screening!$J$10="No",S509="Ex"),"N/A",IF(AND(Screening!$J$11="No",T509="Ex"),"N/A",IF(AND(Screening!$J$12="No",U509="Ex"),"N/A",IF(AND(Screening!$J$13="No",V509="Ex"),"N/A",IF(AND(Screening!$J$14="No",W509="Ex"),"N/A", IF(AND(Screening!$J$15="No",X509="Ex"),"N/A", IF(AND(Screening!$J$16="No",Y509="Ex"),"N/A", IF(AND(Screening!$J$17="No",Z509="Ex"),"N/A", IF(AND(Screening!$J$18="No",AA509="Ex"),"N/A", IF(AND(Screening!$J$19="No",AB509="Ex"),"N/A", IF(AND(Screening!$J$20="No",AC509="Ex"),"N/A", IF(AND(Screening!$J$21="No",AD509="Ex"),"N/A", IF(AND(Screening!$J$23="No",AE509="Ex"),"N/A", IF(AND(Screening!$J$7="No",AF509="Ex"),"N/A", IF(AND(Screening!$J$6="No",AI509="Ex"),"N/A", IF(AND(Screening!$J$6="Yes",AG509="Ex"),"N/A", IF(AND(Screening!$J$25="Yes",AH509="Ex"),"N/A",  IF(AND(Screening!$J$5="Yes",AJ509="Ex"),"N/A","Inc")))))))))))))))))))</f>
        <v>N/A</v>
      </c>
      <c r="C509" s="43">
        <v>505</v>
      </c>
      <c r="D509" s="44" t="s">
        <v>1387</v>
      </c>
      <c r="E509" s="47" t="s">
        <v>1388</v>
      </c>
      <c r="F509" s="46" t="s">
        <v>1389</v>
      </c>
      <c r="G509" s="1" t="str">
        <f t="shared" si="14"/>
        <v>N/A</v>
      </c>
      <c r="H509" s="120"/>
      <c r="I509" s="120"/>
      <c r="J509" s="120"/>
      <c r="K509" s="120"/>
      <c r="L509" t="str">
        <f t="shared" si="15"/>
        <v/>
      </c>
      <c r="S509" t="s">
        <v>150</v>
      </c>
      <c r="T509" t="s">
        <v>150</v>
      </c>
      <c r="AG509" t="s">
        <v>150</v>
      </c>
      <c r="AJ509" t="s">
        <v>150</v>
      </c>
    </row>
    <row r="510" spans="2:36" ht="57.75" customHeight="1" x14ac:dyDescent="0.25">
      <c r="B510" s="44" t="str">
        <f>IF(E510="reserved","N/A",IF(AND(Screening!$J$10="No",S510="Ex"),"N/A",IF(AND(Screening!$J$11="No",T510="Ex"),"N/A",IF(AND(Screening!$J$12="No",U510="Ex"),"N/A",IF(AND(Screening!$J$13="No",V510="Ex"),"N/A",IF(AND(Screening!$J$14="No",W510="Ex"),"N/A", IF(AND(Screening!$J$15="No",X510="Ex"),"N/A", IF(AND(Screening!$J$16="No",Y510="Ex"),"N/A", IF(AND(Screening!$J$17="No",Z510="Ex"),"N/A", IF(AND(Screening!$J$18="No",AA510="Ex"),"N/A", IF(AND(Screening!$J$19="No",AB510="Ex"),"N/A", IF(AND(Screening!$J$20="No",AC510="Ex"),"N/A", IF(AND(Screening!$J$21="No",AD510="Ex"),"N/A", IF(AND(Screening!$J$23="No",AE510="Ex"),"N/A", IF(AND(Screening!$J$7="No",AF510="Ex"),"N/A", IF(AND(Screening!$J$6="No",AI510="Ex"),"N/A", IF(AND(Screening!$J$6="Yes",AG510="Ex"),"N/A", IF(AND(Screening!$J$25="Yes",AH510="Ex"),"N/A",  IF(AND(Screening!$J$5="Yes",AJ510="Ex"),"N/A","Inc")))))))))))))))))))</f>
        <v>N/A</v>
      </c>
      <c r="C510" s="43">
        <v>506</v>
      </c>
      <c r="D510" s="44" t="s">
        <v>1390</v>
      </c>
      <c r="E510" s="47" t="s">
        <v>1391</v>
      </c>
      <c r="F510" s="46" t="s">
        <v>1392</v>
      </c>
      <c r="G510" s="1" t="str">
        <f t="shared" si="14"/>
        <v>N/A</v>
      </c>
      <c r="H510" s="120"/>
      <c r="I510" s="120"/>
      <c r="J510" s="120"/>
      <c r="K510" s="120"/>
      <c r="L510" t="str">
        <f t="shared" si="15"/>
        <v/>
      </c>
      <c r="S510" t="s">
        <v>150</v>
      </c>
      <c r="T510" t="s">
        <v>150</v>
      </c>
      <c r="AG510" t="s">
        <v>150</v>
      </c>
      <c r="AJ510" t="s">
        <v>150</v>
      </c>
    </row>
    <row r="511" spans="2:36" ht="57.75" customHeight="1" x14ac:dyDescent="0.25">
      <c r="B511" s="44" t="str">
        <f>IF(E511="reserved","N/A",IF(AND(Screening!$J$10="No",S511="Ex"),"N/A",IF(AND(Screening!$J$11="No",T511="Ex"),"N/A",IF(AND(Screening!$J$12="No",U511="Ex"),"N/A",IF(AND(Screening!$J$13="No",V511="Ex"),"N/A",IF(AND(Screening!$J$14="No",W511="Ex"),"N/A", IF(AND(Screening!$J$15="No",X511="Ex"),"N/A", IF(AND(Screening!$J$16="No",Y511="Ex"),"N/A", IF(AND(Screening!$J$17="No",Z511="Ex"),"N/A", IF(AND(Screening!$J$18="No",AA511="Ex"),"N/A", IF(AND(Screening!$J$19="No",AB511="Ex"),"N/A", IF(AND(Screening!$J$20="No",AC511="Ex"),"N/A", IF(AND(Screening!$J$21="No",AD511="Ex"),"N/A", IF(AND(Screening!$J$23="No",AE511="Ex"),"N/A", IF(AND(Screening!$J$7="No",AF511="Ex"),"N/A", IF(AND(Screening!$J$6="No",AI511="Ex"),"N/A", IF(AND(Screening!$J$6="Yes",AG511="Ex"),"N/A", IF(AND(Screening!$J$25="Yes",AH511="Ex"),"N/A",  IF(AND(Screening!$J$5="Yes",AJ511="Ex"),"N/A","Inc")))))))))))))))))))</f>
        <v>N/A</v>
      </c>
      <c r="C511" s="43">
        <v>507</v>
      </c>
      <c r="D511" s="44" t="s">
        <v>1393</v>
      </c>
      <c r="E511" s="47" t="s">
        <v>1394</v>
      </c>
      <c r="F511" s="46" t="s">
        <v>1395</v>
      </c>
      <c r="G511" s="1" t="str">
        <f t="shared" si="14"/>
        <v>N/A</v>
      </c>
      <c r="H511" s="120"/>
      <c r="I511" s="120"/>
      <c r="J511" s="120"/>
      <c r="K511" s="120"/>
      <c r="L511" t="str">
        <f t="shared" si="15"/>
        <v/>
      </c>
      <c r="S511" t="s">
        <v>150</v>
      </c>
      <c r="T511" t="s">
        <v>150</v>
      </c>
      <c r="AG511" t="s">
        <v>150</v>
      </c>
      <c r="AJ511" t="s">
        <v>150</v>
      </c>
    </row>
    <row r="512" spans="2:36" ht="57.75" customHeight="1" x14ac:dyDescent="0.25">
      <c r="B512" s="44" t="str">
        <f>IF(E512="reserved","N/A",IF(AND(Screening!$J$10="No",S512="Ex"),"N/A",IF(AND(Screening!$J$11="No",T512="Ex"),"N/A",IF(AND(Screening!$J$12="No",U512="Ex"),"N/A",IF(AND(Screening!$J$13="No",V512="Ex"),"N/A",IF(AND(Screening!$J$14="No",W512="Ex"),"N/A", IF(AND(Screening!$J$15="No",X512="Ex"),"N/A", IF(AND(Screening!$J$16="No",Y512="Ex"),"N/A", IF(AND(Screening!$J$17="No",Z512="Ex"),"N/A", IF(AND(Screening!$J$18="No",AA512="Ex"),"N/A", IF(AND(Screening!$J$19="No",AB512="Ex"),"N/A", IF(AND(Screening!$J$20="No",AC512="Ex"),"N/A", IF(AND(Screening!$J$21="No",AD512="Ex"),"N/A", IF(AND(Screening!$J$23="No",AE512="Ex"),"N/A", IF(AND(Screening!$J$7="No",AF512="Ex"),"N/A", IF(AND(Screening!$J$6="No",AI512="Ex"),"N/A", IF(AND(Screening!$J$6="Yes",AG512="Ex"),"N/A", IF(AND(Screening!$J$25="Yes",AH512="Ex"),"N/A",  IF(AND(Screening!$J$5="Yes",AJ512="Ex"),"N/A","Inc")))))))))))))))))))</f>
        <v>N/A</v>
      </c>
      <c r="C512" s="43">
        <v>508</v>
      </c>
      <c r="D512" s="44" t="s">
        <v>1396</v>
      </c>
      <c r="E512" s="47" t="s">
        <v>1397</v>
      </c>
      <c r="F512" s="46" t="s">
        <v>1398</v>
      </c>
      <c r="G512" s="1" t="str">
        <f t="shared" si="14"/>
        <v>N/A</v>
      </c>
      <c r="H512" s="120"/>
      <c r="I512" s="120"/>
      <c r="J512" s="120"/>
      <c r="K512" s="120"/>
      <c r="L512" t="str">
        <f t="shared" si="15"/>
        <v/>
      </c>
      <c r="S512" t="s">
        <v>150</v>
      </c>
      <c r="T512" t="s">
        <v>150</v>
      </c>
      <c r="AG512" t="s">
        <v>150</v>
      </c>
      <c r="AJ512" t="s">
        <v>150</v>
      </c>
    </row>
    <row r="513" spans="1:36" ht="57.75" customHeight="1" x14ac:dyDescent="0.25">
      <c r="B513" s="44" t="str">
        <f>IF(E513="reserved","N/A",IF(AND(Screening!$J$10="No",S513="Ex"),"N/A",IF(AND(Screening!$J$11="No",T513="Ex"),"N/A",IF(AND(Screening!$J$12="No",U513="Ex"),"N/A",IF(AND(Screening!$J$13="No",V513="Ex"),"N/A",IF(AND(Screening!$J$14="No",W513="Ex"),"N/A", IF(AND(Screening!$J$15="No",X513="Ex"),"N/A", IF(AND(Screening!$J$16="No",Y513="Ex"),"N/A", IF(AND(Screening!$J$17="No",Z513="Ex"),"N/A", IF(AND(Screening!$J$18="No",AA513="Ex"),"N/A", IF(AND(Screening!$J$19="No",AB513="Ex"),"N/A", IF(AND(Screening!$J$20="No",AC513="Ex"),"N/A", IF(AND(Screening!$J$21="No",AD513="Ex"),"N/A", IF(AND(Screening!$J$23="No",AE513="Ex"),"N/A", IF(AND(Screening!$J$7="No",AF513="Ex"),"N/A", IF(AND(Screening!$J$6="No",AI513="Ex"),"N/A", IF(AND(Screening!$J$6="Yes",AG513="Ex"),"N/A", IF(AND(Screening!$J$25="Yes",AH513="Ex"),"N/A",  IF(AND(Screening!$J$5="Yes",AJ513="Ex"),"N/A","Inc")))))))))))))))))))</f>
        <v>N/A</v>
      </c>
      <c r="C513" s="43">
        <v>509</v>
      </c>
      <c r="D513" s="44" t="s">
        <v>1399</v>
      </c>
      <c r="E513" s="47" t="s">
        <v>1400</v>
      </c>
      <c r="F513" s="46" t="s">
        <v>1401</v>
      </c>
      <c r="G513" s="1" t="str">
        <f t="shared" si="14"/>
        <v>N/A</v>
      </c>
      <c r="H513" s="120"/>
      <c r="I513" s="120"/>
      <c r="J513" s="120"/>
      <c r="K513" s="120"/>
      <c r="L513" t="str">
        <f t="shared" si="15"/>
        <v/>
      </c>
      <c r="S513" t="s">
        <v>150</v>
      </c>
      <c r="T513" t="s">
        <v>150</v>
      </c>
      <c r="AG513" t="s">
        <v>150</v>
      </c>
      <c r="AJ513" t="s">
        <v>150</v>
      </c>
    </row>
    <row r="514" spans="1:36" ht="57.75" customHeight="1" x14ac:dyDescent="0.25">
      <c r="B514" s="44" t="str">
        <f>IF(E514="reserved","N/A",IF(AND(Screening!$J$10="No",S514="Ex"),"N/A",IF(AND(Screening!$J$11="No",T514="Ex"),"N/A",IF(AND(Screening!$J$12="No",U514="Ex"),"N/A",IF(AND(Screening!$J$13="No",V514="Ex"),"N/A",IF(AND(Screening!$J$14="No",W514="Ex"),"N/A", IF(AND(Screening!$J$15="No",X514="Ex"),"N/A", IF(AND(Screening!$J$16="No",Y514="Ex"),"N/A", IF(AND(Screening!$J$17="No",Z514="Ex"),"N/A", IF(AND(Screening!$J$18="No",AA514="Ex"),"N/A", IF(AND(Screening!$J$19="No",AB514="Ex"),"N/A", IF(AND(Screening!$J$20="No",AC514="Ex"),"N/A", IF(AND(Screening!$J$21="No",AD514="Ex"),"N/A", IF(AND(Screening!$J$23="No",AE514="Ex"),"N/A", IF(AND(Screening!$J$7="No",AF514="Ex"),"N/A", IF(AND(Screening!$J$6="No",AI514="Ex"),"N/A", IF(AND(Screening!$J$6="Yes",AG514="Ex"),"N/A", IF(AND(Screening!$J$25="Yes",AH514="Ex"),"N/A",  IF(AND(Screening!$J$5="Yes",AJ514="Ex"),"N/A","Inc")))))))))))))))))))</f>
        <v>N/A</v>
      </c>
      <c r="C514" s="43">
        <v>510</v>
      </c>
      <c r="D514" s="44" t="s">
        <v>1402</v>
      </c>
      <c r="E514" s="47" t="s">
        <v>1403</v>
      </c>
      <c r="F514" s="46" t="s">
        <v>1404</v>
      </c>
      <c r="G514" s="1" t="str">
        <f t="shared" si="14"/>
        <v>N/A</v>
      </c>
      <c r="H514" s="120"/>
      <c r="I514" s="120"/>
      <c r="J514" s="120"/>
      <c r="K514" s="120"/>
      <c r="L514" t="str">
        <f t="shared" si="15"/>
        <v/>
      </c>
      <c r="S514" t="s">
        <v>150</v>
      </c>
      <c r="T514" t="s">
        <v>150</v>
      </c>
      <c r="AG514" t="s">
        <v>150</v>
      </c>
      <c r="AJ514" t="s">
        <v>150</v>
      </c>
    </row>
    <row r="515" spans="1:36" ht="57.75" customHeight="1" x14ac:dyDescent="0.25">
      <c r="B515" s="44" t="str">
        <f>IF(E515="reserved","N/A",IF(AND(Screening!$J$10="No",S515="Ex"),"N/A",IF(AND(Screening!$J$11="No",T515="Ex"),"N/A",IF(AND(Screening!$J$12="No",U515="Ex"),"N/A",IF(AND(Screening!$J$13="No",V515="Ex"),"N/A",IF(AND(Screening!$J$14="No",W515="Ex"),"N/A", IF(AND(Screening!$J$15="No",X515="Ex"),"N/A", IF(AND(Screening!$J$16="No",Y515="Ex"),"N/A", IF(AND(Screening!$J$17="No",Z515="Ex"),"N/A", IF(AND(Screening!$J$18="No",AA515="Ex"),"N/A", IF(AND(Screening!$J$19="No",AB515="Ex"),"N/A", IF(AND(Screening!$J$20="No",AC515="Ex"),"N/A", IF(AND(Screening!$J$21="No",AD515="Ex"),"N/A", IF(AND(Screening!$J$23="No",AE515="Ex"),"N/A", IF(AND(Screening!$J$7="No",AF515="Ex"),"N/A", IF(AND(Screening!$J$6="No",AI515="Ex"),"N/A", IF(AND(Screening!$J$6="Yes",AG515="Ex"),"N/A", IF(AND(Screening!$J$25="Yes",AH515="Ex"),"N/A",  IF(AND(Screening!$J$5="Yes",AJ515="Ex"),"N/A","Inc")))))))))))))))))))</f>
        <v>N/A</v>
      </c>
      <c r="C515" s="43">
        <v>511</v>
      </c>
      <c r="D515" s="44" t="s">
        <v>1405</v>
      </c>
      <c r="E515" s="47" t="s">
        <v>1406</v>
      </c>
      <c r="F515" s="46" t="s">
        <v>1407</v>
      </c>
      <c r="G515" s="1" t="str">
        <f t="shared" si="14"/>
        <v>N/A</v>
      </c>
      <c r="H515" s="120"/>
      <c r="I515" s="120"/>
      <c r="J515" s="120"/>
      <c r="K515" s="120"/>
      <c r="L515" t="str">
        <f t="shared" si="15"/>
        <v/>
      </c>
      <c r="S515" t="s">
        <v>150</v>
      </c>
      <c r="T515" t="s">
        <v>150</v>
      </c>
      <c r="AG515" t="s">
        <v>150</v>
      </c>
      <c r="AJ515" t="s">
        <v>150</v>
      </c>
    </row>
    <row r="516" spans="1:36" ht="57.75" customHeight="1" x14ac:dyDescent="0.25">
      <c r="B516" s="44" t="str">
        <f>IF(E516="reserved","N/A",IF(AND(Screening!$J$10="No",S516="Ex"),"N/A",IF(AND(Screening!$J$11="No",T516="Ex"),"N/A",IF(AND(Screening!$J$12="No",U516="Ex"),"N/A",IF(AND(Screening!$J$13="No",V516="Ex"),"N/A",IF(AND(Screening!$J$14="No",W516="Ex"),"N/A", IF(AND(Screening!$J$15="No",X516="Ex"),"N/A", IF(AND(Screening!$J$16="No",Y516="Ex"),"N/A", IF(AND(Screening!$J$17="No",Z516="Ex"),"N/A", IF(AND(Screening!$J$18="No",AA516="Ex"),"N/A", IF(AND(Screening!$J$19="No",AB516="Ex"),"N/A", IF(AND(Screening!$J$20="No",AC516="Ex"),"N/A", IF(AND(Screening!$J$21="No",AD516="Ex"),"N/A", IF(AND(Screening!$J$23="No",AE516="Ex"),"N/A", IF(AND(Screening!$J$7="No",AF516="Ex"),"N/A", IF(AND(Screening!$J$6="No",AI516="Ex"),"N/A", IF(AND(Screening!$J$6="Yes",AG516="Ex"),"N/A", IF(AND(Screening!$J$25="Yes",AH516="Ex"),"N/A",  IF(AND(Screening!$J$5="Yes",AJ516="Ex"),"N/A","Inc")))))))))))))))))))</f>
        <v>N/A</v>
      </c>
      <c r="C516" s="43">
        <v>512</v>
      </c>
      <c r="D516" s="44" t="s">
        <v>1408</v>
      </c>
      <c r="E516" s="47" t="s">
        <v>1409</v>
      </c>
      <c r="F516" s="46" t="s">
        <v>1410</v>
      </c>
      <c r="G516" s="1" t="str">
        <f t="shared" si="14"/>
        <v>N/A</v>
      </c>
      <c r="H516" s="120"/>
      <c r="I516" s="120"/>
      <c r="J516" s="120"/>
      <c r="K516" s="120"/>
      <c r="L516" t="str">
        <f t="shared" si="15"/>
        <v/>
      </c>
      <c r="S516" t="s">
        <v>150</v>
      </c>
      <c r="T516" t="s">
        <v>150</v>
      </c>
      <c r="AG516" t="s">
        <v>150</v>
      </c>
      <c r="AJ516" t="s">
        <v>150</v>
      </c>
    </row>
    <row r="517" spans="1:36" ht="57.75" customHeight="1" x14ac:dyDescent="0.25">
      <c r="B517" s="44" t="str">
        <f>IF(E517="reserved","N/A",IF(AND(Screening!$J$10="No",S517="Ex"),"N/A",IF(AND(Screening!$J$11="No",T517="Ex"),"N/A",IF(AND(Screening!$J$12="No",U517="Ex"),"N/A",IF(AND(Screening!$J$13="No",V517="Ex"),"N/A",IF(AND(Screening!$J$14="No",W517="Ex"),"N/A", IF(AND(Screening!$J$15="No",X517="Ex"),"N/A", IF(AND(Screening!$J$16="No",Y517="Ex"),"N/A", IF(AND(Screening!$J$17="No",Z517="Ex"),"N/A", IF(AND(Screening!$J$18="No",AA517="Ex"),"N/A", IF(AND(Screening!$J$19="No",AB517="Ex"),"N/A", IF(AND(Screening!$J$20="No",AC517="Ex"),"N/A", IF(AND(Screening!$J$21="No",AD517="Ex"),"N/A", IF(AND(Screening!$J$23="No",AE517="Ex"),"N/A", IF(AND(Screening!$J$7="No",AF517="Ex"),"N/A", IF(AND(Screening!$J$6="No",AI517="Ex"),"N/A", IF(AND(Screening!$J$6="Yes",AG517="Ex"),"N/A", IF(AND(Screening!$J$25="Yes",AH517="Ex"),"N/A",  IF(AND(Screening!$J$5="Yes",AJ517="Ex"),"N/A","Inc")))))))))))))))))))</f>
        <v>N/A</v>
      </c>
      <c r="C517" s="43">
        <v>513</v>
      </c>
      <c r="D517" s="44" t="s">
        <v>1411</v>
      </c>
      <c r="E517" s="47" t="s">
        <v>1412</v>
      </c>
      <c r="F517" s="46" t="s">
        <v>1413</v>
      </c>
      <c r="G517" s="1" t="str">
        <f t="shared" si="14"/>
        <v>N/A</v>
      </c>
      <c r="H517" s="120"/>
      <c r="I517" s="120"/>
      <c r="J517" s="120"/>
      <c r="K517" s="120"/>
      <c r="L517" t="str">
        <f t="shared" si="15"/>
        <v/>
      </c>
      <c r="S517" t="s">
        <v>150</v>
      </c>
      <c r="T517" t="s">
        <v>150</v>
      </c>
      <c r="AG517" t="s">
        <v>150</v>
      </c>
      <c r="AJ517" t="s">
        <v>150</v>
      </c>
    </row>
    <row r="518" spans="1:36" ht="57.75" customHeight="1" x14ac:dyDescent="0.25">
      <c r="B518" s="44" t="str">
        <f>IF(E518="reserved","N/A",IF(AND(Screening!$J$10="No",S518="Ex"),"N/A",IF(AND(Screening!$J$11="No",T518="Ex"),"N/A",IF(AND(Screening!$J$12="No",U518="Ex"),"N/A",IF(AND(Screening!$J$13="No",V518="Ex"),"N/A",IF(AND(Screening!$J$14="No",W518="Ex"),"N/A", IF(AND(Screening!$J$15="No",X518="Ex"),"N/A", IF(AND(Screening!$J$16="No",Y518="Ex"),"N/A", IF(AND(Screening!$J$17="No",Z518="Ex"),"N/A", IF(AND(Screening!$J$18="No",AA518="Ex"),"N/A", IF(AND(Screening!$J$19="No",AB518="Ex"),"N/A", IF(AND(Screening!$J$20="No",AC518="Ex"),"N/A", IF(AND(Screening!$J$21="No",AD518="Ex"),"N/A", IF(AND(Screening!$J$23="No",AE518="Ex"),"N/A", IF(AND(Screening!$J$7="No",AF518="Ex"),"N/A", IF(AND(Screening!$J$6="No",AI518="Ex"),"N/A", IF(AND(Screening!$J$6="Yes",AG518="Ex"),"N/A", IF(AND(Screening!$J$25="Yes",AH518="Ex"),"N/A",  IF(AND(Screening!$J$5="Yes",AJ518="Ex"),"N/A","Inc")))))))))))))))))))</f>
        <v>N/A</v>
      </c>
      <c r="C518" s="43">
        <v>514</v>
      </c>
      <c r="D518" s="44" t="s">
        <v>1414</v>
      </c>
      <c r="E518" s="47" t="s">
        <v>1415</v>
      </c>
      <c r="F518" s="46" t="s">
        <v>1416</v>
      </c>
      <c r="G518" s="1" t="str">
        <f t="shared" ref="G518:G581" si="16">IF($B518="Inc","Applicable","N/A")</f>
        <v>N/A</v>
      </c>
      <c r="H518" s="120"/>
      <c r="I518" s="120"/>
      <c r="J518" s="120"/>
      <c r="K518" s="120"/>
      <c r="L518" t="str">
        <f t="shared" ref="L518:L581" si="17">IF($A518="Yes","PAR","")</f>
        <v/>
      </c>
      <c r="S518" t="s">
        <v>150</v>
      </c>
      <c r="T518" t="s">
        <v>150</v>
      </c>
      <c r="AG518" t="s">
        <v>150</v>
      </c>
      <c r="AJ518" t="s">
        <v>150</v>
      </c>
    </row>
    <row r="519" spans="1:36" ht="57.75" customHeight="1" x14ac:dyDescent="0.25">
      <c r="B519" s="44" t="str">
        <f>IF(E519="reserved","N/A",IF(AND(Screening!$J$10="No",S519="Ex"),"N/A",IF(AND(Screening!$J$11="No",T519="Ex"),"N/A",IF(AND(Screening!$J$12="No",U519="Ex"),"N/A",IF(AND(Screening!$J$13="No",V519="Ex"),"N/A",IF(AND(Screening!$J$14="No",W519="Ex"),"N/A", IF(AND(Screening!$J$15="No",X519="Ex"),"N/A", IF(AND(Screening!$J$16="No",Y519="Ex"),"N/A", IF(AND(Screening!$J$17="No",Z519="Ex"),"N/A", IF(AND(Screening!$J$18="No",AA519="Ex"),"N/A", IF(AND(Screening!$J$19="No",AB519="Ex"),"N/A", IF(AND(Screening!$J$20="No",AC519="Ex"),"N/A", IF(AND(Screening!$J$21="No",AD519="Ex"),"N/A", IF(AND(Screening!$J$23="No",AE519="Ex"),"N/A", IF(AND(Screening!$J$7="No",AF519="Ex"),"N/A", IF(AND(Screening!$J$6="No",AI519="Ex"),"N/A", IF(AND(Screening!$J$6="Yes",AG519="Ex"),"N/A", IF(AND(Screening!$J$25="Yes",AH519="Ex"),"N/A",  IF(AND(Screening!$J$5="Yes",AJ519="Ex"),"N/A","Inc")))))))))))))))))))</f>
        <v>N/A</v>
      </c>
      <c r="C519" s="43">
        <v>515</v>
      </c>
      <c r="D519" s="44" t="s">
        <v>1417</v>
      </c>
      <c r="E519" s="47" t="s">
        <v>1418</v>
      </c>
      <c r="F519" s="46" t="s">
        <v>1419</v>
      </c>
      <c r="G519" s="1" t="str">
        <f t="shared" si="16"/>
        <v>N/A</v>
      </c>
      <c r="H519" s="120"/>
      <c r="I519" s="120"/>
      <c r="J519" s="120"/>
      <c r="K519" s="120"/>
      <c r="L519" t="str">
        <f t="shared" si="17"/>
        <v/>
      </c>
      <c r="S519" t="s">
        <v>150</v>
      </c>
      <c r="T519" t="s">
        <v>150</v>
      </c>
      <c r="AG519" t="s">
        <v>150</v>
      </c>
      <c r="AJ519" t="s">
        <v>150</v>
      </c>
    </row>
    <row r="520" spans="1:36" ht="57.75" customHeight="1" x14ac:dyDescent="0.25">
      <c r="B520" s="44" t="str">
        <f>IF(E520="reserved","N/A",IF(AND(Screening!$J$10="No",S520="Ex"),"N/A",IF(AND(Screening!$J$11="No",T520="Ex"),"N/A",IF(AND(Screening!$J$12="No",U520="Ex"),"N/A",IF(AND(Screening!$J$13="No",V520="Ex"),"N/A",IF(AND(Screening!$J$14="No",W520="Ex"),"N/A", IF(AND(Screening!$J$15="No",X520="Ex"),"N/A", IF(AND(Screening!$J$16="No",Y520="Ex"),"N/A", IF(AND(Screening!$J$17="No",Z520="Ex"),"N/A", IF(AND(Screening!$J$18="No",AA520="Ex"),"N/A", IF(AND(Screening!$J$19="No",AB520="Ex"),"N/A", IF(AND(Screening!$J$20="No",AC520="Ex"),"N/A", IF(AND(Screening!$J$21="No",AD520="Ex"),"N/A", IF(AND(Screening!$J$23="No",AE520="Ex"),"N/A", IF(AND(Screening!$J$7="No",AF520="Ex"),"N/A", IF(AND(Screening!$J$6="No",AI520="Ex"),"N/A", IF(AND(Screening!$J$6="Yes",AG520="Ex"),"N/A", IF(AND(Screening!$J$25="Yes",AH520="Ex"),"N/A",  IF(AND(Screening!$J$5="Yes",AJ520="Ex"),"N/A","Inc")))))))))))))))))))</f>
        <v>N/A</v>
      </c>
      <c r="C520" s="43">
        <v>516</v>
      </c>
      <c r="D520" s="44" t="s">
        <v>1420</v>
      </c>
      <c r="E520" s="47" t="s">
        <v>1421</v>
      </c>
      <c r="F520" s="46" t="s">
        <v>1422</v>
      </c>
      <c r="G520" s="1" t="str">
        <f t="shared" si="16"/>
        <v>N/A</v>
      </c>
      <c r="H520" s="120"/>
      <c r="I520" s="120"/>
      <c r="J520" s="120"/>
      <c r="K520" s="120"/>
      <c r="L520" t="str">
        <f t="shared" si="17"/>
        <v/>
      </c>
      <c r="S520" t="s">
        <v>150</v>
      </c>
      <c r="T520" t="s">
        <v>150</v>
      </c>
      <c r="AG520" t="s">
        <v>150</v>
      </c>
      <c r="AJ520" t="s">
        <v>150</v>
      </c>
    </row>
    <row r="521" spans="1:36" ht="57.75" customHeight="1" x14ac:dyDescent="0.25">
      <c r="B521" s="44" t="str">
        <f>IF(E521="reserved","N/A",IF(AND(Screening!$J$10="No",S521="Ex"),"N/A",IF(AND(Screening!$J$11="No",T521="Ex"),"N/A",IF(AND(Screening!$J$12="No",U521="Ex"),"N/A",IF(AND(Screening!$J$13="No",V521="Ex"),"N/A",IF(AND(Screening!$J$14="No",W521="Ex"),"N/A", IF(AND(Screening!$J$15="No",X521="Ex"),"N/A", IF(AND(Screening!$J$16="No",Y521="Ex"),"N/A", IF(AND(Screening!$J$17="No",Z521="Ex"),"N/A", IF(AND(Screening!$J$18="No",AA521="Ex"),"N/A", IF(AND(Screening!$J$19="No",AB521="Ex"),"N/A", IF(AND(Screening!$J$20="No",AC521="Ex"),"N/A", IF(AND(Screening!$J$21="No",AD521="Ex"),"N/A", IF(AND(Screening!$J$23="No",AE521="Ex"),"N/A", IF(AND(Screening!$J$7="No",AF521="Ex"),"N/A", IF(AND(Screening!$J$6="No",AI521="Ex"),"N/A", IF(AND(Screening!$J$6="Yes",AG521="Ex"),"N/A", IF(AND(Screening!$J$25="Yes",AH521="Ex"),"N/A",  IF(AND(Screening!$J$5="Yes",AJ521="Ex"),"N/A","Inc")))))))))))))))))))</f>
        <v>N/A</v>
      </c>
      <c r="C521" s="43">
        <v>517</v>
      </c>
      <c r="D521" s="44" t="s">
        <v>1423</v>
      </c>
      <c r="E521" s="47" t="s">
        <v>1424</v>
      </c>
      <c r="F521" s="46" t="s">
        <v>1425</v>
      </c>
      <c r="G521" s="1" t="str">
        <f t="shared" si="16"/>
        <v>N/A</v>
      </c>
      <c r="H521" s="120"/>
      <c r="I521" s="120"/>
      <c r="J521" s="120"/>
      <c r="K521" s="120"/>
      <c r="L521" t="str">
        <f t="shared" si="17"/>
        <v/>
      </c>
      <c r="S521" t="s">
        <v>150</v>
      </c>
      <c r="T521" t="s">
        <v>150</v>
      </c>
      <c r="AG521" t="s">
        <v>150</v>
      </c>
      <c r="AJ521" t="s">
        <v>150</v>
      </c>
    </row>
    <row r="522" spans="1:36" ht="57.75" customHeight="1" x14ac:dyDescent="0.25">
      <c r="B522" s="44" t="str">
        <f>IF(E522="reserved","N/A",IF(AND(Screening!$J$10="No",S522="Ex"),"N/A",IF(AND(Screening!$J$11="No",T522="Ex"),"N/A",IF(AND(Screening!$J$12="No",U522="Ex"),"N/A",IF(AND(Screening!$J$13="No",V522="Ex"),"N/A",IF(AND(Screening!$J$14="No",W522="Ex"),"N/A", IF(AND(Screening!$J$15="No",X522="Ex"),"N/A", IF(AND(Screening!$J$16="No",Y522="Ex"),"N/A", IF(AND(Screening!$J$17="No",Z522="Ex"),"N/A", IF(AND(Screening!$J$18="No",AA522="Ex"),"N/A", IF(AND(Screening!$J$19="No",AB522="Ex"),"N/A", IF(AND(Screening!$J$20="No",AC522="Ex"),"N/A", IF(AND(Screening!$J$21="No",AD522="Ex"),"N/A", IF(AND(Screening!$J$23="No",AE522="Ex"),"N/A", IF(AND(Screening!$J$7="No",AF522="Ex"),"N/A", IF(AND(Screening!$J$6="No",AI522="Ex"),"N/A", IF(AND(Screening!$J$6="Yes",AG522="Ex"),"N/A", IF(AND(Screening!$J$25="Yes",AH522="Ex"),"N/A",  IF(AND(Screening!$J$5="Yes",AJ522="Ex"),"N/A","Inc")))))))))))))))))))</f>
        <v>N/A</v>
      </c>
      <c r="C522" s="43">
        <v>518</v>
      </c>
      <c r="D522" s="44" t="s">
        <v>1426</v>
      </c>
      <c r="E522" s="47" t="s">
        <v>1427</v>
      </c>
      <c r="F522" s="46" t="s">
        <v>1428</v>
      </c>
      <c r="G522" s="1" t="str">
        <f t="shared" si="16"/>
        <v>N/A</v>
      </c>
      <c r="H522" s="120"/>
      <c r="I522" s="120"/>
      <c r="J522" s="120"/>
      <c r="K522" s="120"/>
      <c r="L522" t="str">
        <f t="shared" si="17"/>
        <v/>
      </c>
      <c r="S522" t="s">
        <v>150</v>
      </c>
      <c r="T522" t="s">
        <v>150</v>
      </c>
      <c r="AG522" t="s">
        <v>150</v>
      </c>
      <c r="AJ522" t="s">
        <v>150</v>
      </c>
    </row>
    <row r="523" spans="1:36" ht="57.75" customHeight="1" x14ac:dyDescent="0.25">
      <c r="B523" s="44" t="str">
        <f>IF(E523="reserved","N/A",IF(AND(Screening!$J$10="No",S523="Ex"),"N/A",IF(AND(Screening!$J$11="No",T523="Ex"),"N/A",IF(AND(Screening!$J$12="No",U523="Ex"),"N/A",IF(AND(Screening!$J$13="No",V523="Ex"),"N/A",IF(AND(Screening!$J$14="No",W523="Ex"),"N/A", IF(AND(Screening!$J$15="No",X523="Ex"),"N/A", IF(AND(Screening!$J$16="No",Y523="Ex"),"N/A", IF(AND(Screening!$J$17="No",Z523="Ex"),"N/A", IF(AND(Screening!$J$18="No",AA523="Ex"),"N/A", IF(AND(Screening!$J$19="No",AB523="Ex"),"N/A", IF(AND(Screening!$J$20="No",AC523="Ex"),"N/A", IF(AND(Screening!$J$21="No",AD523="Ex"),"N/A", IF(AND(Screening!$J$23="No",AE523="Ex"),"N/A", IF(AND(Screening!$J$7="No",AF523="Ex"),"N/A", IF(AND(Screening!$J$6="No",AI523="Ex"),"N/A", IF(AND(Screening!$J$6="Yes",AG523="Ex"),"N/A", IF(AND(Screening!$J$25="Yes",AH523="Ex"),"N/A",  IF(AND(Screening!$J$5="Yes",AJ523="Ex"),"N/A","Inc")))))))))))))))))))</f>
        <v>N/A</v>
      </c>
      <c r="C523" s="43">
        <v>519</v>
      </c>
      <c r="D523" s="44" t="s">
        <v>1429</v>
      </c>
      <c r="E523" s="47" t="s">
        <v>1430</v>
      </c>
      <c r="F523" s="46" t="s">
        <v>1431</v>
      </c>
      <c r="G523" s="1" t="str">
        <f t="shared" si="16"/>
        <v>N/A</v>
      </c>
      <c r="H523" s="120"/>
      <c r="I523" s="120"/>
      <c r="J523" s="120"/>
      <c r="K523" s="120"/>
      <c r="L523" t="str">
        <f t="shared" si="17"/>
        <v/>
      </c>
      <c r="S523" t="s">
        <v>150</v>
      </c>
      <c r="T523" t="s">
        <v>150</v>
      </c>
      <c r="AG523" t="s">
        <v>150</v>
      </c>
      <c r="AJ523" t="s">
        <v>150</v>
      </c>
    </row>
    <row r="524" spans="1:36" ht="57.75" customHeight="1" x14ac:dyDescent="0.25">
      <c r="B524" s="44" t="str">
        <f>IF(E524="reserved","N/A",IF(AND(Screening!$J$10="No",S524="Ex"),"N/A",IF(AND(Screening!$J$11="No",T524="Ex"),"N/A",IF(AND(Screening!$J$12="No",U524="Ex"),"N/A",IF(AND(Screening!$J$13="No",V524="Ex"),"N/A",IF(AND(Screening!$J$14="No",W524="Ex"),"N/A", IF(AND(Screening!$J$15="No",X524="Ex"),"N/A", IF(AND(Screening!$J$16="No",Y524="Ex"),"N/A", IF(AND(Screening!$J$17="No",Z524="Ex"),"N/A", IF(AND(Screening!$J$18="No",AA524="Ex"),"N/A", IF(AND(Screening!$J$19="No",AB524="Ex"),"N/A", IF(AND(Screening!$J$20="No",AC524="Ex"),"N/A", IF(AND(Screening!$J$21="No",AD524="Ex"),"N/A", IF(AND(Screening!$J$23="No",AE524="Ex"),"N/A", IF(AND(Screening!$J$7="No",AF524="Ex"),"N/A", IF(AND(Screening!$J$6="No",AI524="Ex"),"N/A", IF(AND(Screening!$J$6="Yes",AG524="Ex"),"N/A", IF(AND(Screening!$J$25="Yes",AH524="Ex"),"N/A",  IF(AND(Screening!$J$5="Yes",AJ524="Ex"),"N/A","Inc")))))))))))))))))))</f>
        <v>N/A</v>
      </c>
      <c r="C524" s="43">
        <v>520</v>
      </c>
      <c r="D524" s="44" t="s">
        <v>1432</v>
      </c>
      <c r="E524" s="47" t="s">
        <v>1433</v>
      </c>
      <c r="F524" s="46" t="s">
        <v>1434</v>
      </c>
      <c r="G524" s="1" t="str">
        <f t="shared" si="16"/>
        <v>N/A</v>
      </c>
      <c r="H524" s="120"/>
      <c r="I524" s="120"/>
      <c r="J524" s="120"/>
      <c r="K524" s="120"/>
      <c r="L524" t="str">
        <f t="shared" si="17"/>
        <v/>
      </c>
      <c r="S524" t="s">
        <v>150</v>
      </c>
      <c r="T524" t="s">
        <v>150</v>
      </c>
      <c r="AG524" t="s">
        <v>150</v>
      </c>
      <c r="AJ524" t="s">
        <v>150</v>
      </c>
    </row>
    <row r="525" spans="1:36" ht="57.75" customHeight="1" x14ac:dyDescent="0.25">
      <c r="A525" t="s">
        <v>75</v>
      </c>
      <c r="B525" s="44" t="str">
        <f>IF(E525="reserved","N/A",IF(AND(Screening!$J$10="No",S525="Ex"),"N/A",IF(AND(Screening!$J$11="No",T525="Ex"),"N/A",IF(AND(Screening!$J$12="No",U525="Ex"),"N/A",IF(AND(Screening!$J$13="No",V525="Ex"),"N/A",IF(AND(Screening!$J$14="No",W525="Ex"),"N/A", IF(AND(Screening!$J$15="No",X525="Ex"),"N/A", IF(AND(Screening!$J$16="No",Y525="Ex"),"N/A", IF(AND(Screening!$J$17="No",Z525="Ex"),"N/A", IF(AND(Screening!$J$18="No",AA525="Ex"),"N/A", IF(AND(Screening!$J$19="No",AB525="Ex"),"N/A", IF(AND(Screening!$J$20="No",AC525="Ex"),"N/A", IF(AND(Screening!$J$21="No",AD525="Ex"),"N/A", IF(AND(Screening!$J$23="No",AE525="Ex"),"N/A", IF(AND(Screening!$J$7="No",AF525="Ex"),"N/A", IF(AND(Screening!$J$6="No",AI525="Ex"),"N/A", IF(AND(Screening!$J$6="Yes",AG525="Ex"),"N/A", IF(AND(Screening!$J$25="Yes",AH525="Ex"),"N/A",  IF(AND(Screening!$J$5="Yes",AJ525="Ex"),"N/A","Inc")))))))))))))))))))</f>
        <v>N/A</v>
      </c>
      <c r="C525" s="43">
        <v>521</v>
      </c>
      <c r="D525" s="44" t="s">
        <v>1435</v>
      </c>
      <c r="E525" s="47" t="s">
        <v>1436</v>
      </c>
      <c r="F525" s="46" t="s">
        <v>1437</v>
      </c>
      <c r="G525" s="1" t="str">
        <f t="shared" si="16"/>
        <v>N/A</v>
      </c>
      <c r="H525" s="120"/>
      <c r="I525" s="120"/>
      <c r="J525" s="120"/>
      <c r="K525" s="120"/>
      <c r="L525" t="str">
        <f t="shared" si="17"/>
        <v>PAR</v>
      </c>
      <c r="S525" t="s">
        <v>150</v>
      </c>
      <c r="T525" t="s">
        <v>150</v>
      </c>
      <c r="AG525" t="s">
        <v>150</v>
      </c>
      <c r="AJ525" t="s">
        <v>150</v>
      </c>
    </row>
    <row r="526" spans="1:36" ht="57.75" customHeight="1" x14ac:dyDescent="0.25">
      <c r="A526" t="s">
        <v>75</v>
      </c>
      <c r="B526" s="44" t="str">
        <f>IF(E526="reserved","N/A",IF(AND(Screening!$J$10="No",S526="Ex"),"N/A",IF(AND(Screening!$J$11="No",T526="Ex"),"N/A",IF(AND(Screening!$J$12="No",U526="Ex"),"N/A",IF(AND(Screening!$J$13="No",V526="Ex"),"N/A",IF(AND(Screening!$J$14="No",W526="Ex"),"N/A", IF(AND(Screening!$J$15="No",X526="Ex"),"N/A", IF(AND(Screening!$J$16="No",Y526="Ex"),"N/A", IF(AND(Screening!$J$17="No",Z526="Ex"),"N/A", IF(AND(Screening!$J$18="No",AA526="Ex"),"N/A", IF(AND(Screening!$J$19="No",AB526="Ex"),"N/A", IF(AND(Screening!$J$20="No",AC526="Ex"),"N/A", IF(AND(Screening!$J$21="No",AD526="Ex"),"N/A", IF(AND(Screening!$J$23="No",AE526="Ex"),"N/A", IF(AND(Screening!$J$7="No",AF526="Ex"),"N/A", IF(AND(Screening!$J$6="No",AI526="Ex"),"N/A", IF(AND(Screening!$J$6="Yes",AG526="Ex"),"N/A", IF(AND(Screening!$J$25="Yes",AH526="Ex"),"N/A",  IF(AND(Screening!$J$5="Yes",AJ526="Ex"),"N/A","Inc")))))))))))))))))))</f>
        <v>N/A</v>
      </c>
      <c r="C526" s="43">
        <v>522</v>
      </c>
      <c r="D526" s="44" t="s">
        <v>1438</v>
      </c>
      <c r="E526" s="45" t="s">
        <v>4264</v>
      </c>
      <c r="F526" s="46" t="s">
        <v>1439</v>
      </c>
      <c r="G526" s="1" t="str">
        <f t="shared" si="16"/>
        <v>N/A</v>
      </c>
      <c r="H526" s="120"/>
      <c r="I526" s="120"/>
      <c r="J526" s="120"/>
      <c r="K526" s="120"/>
      <c r="L526" t="str">
        <f t="shared" si="17"/>
        <v>PAR</v>
      </c>
      <c r="S526" t="s">
        <v>150</v>
      </c>
      <c r="U526" t="s">
        <v>150</v>
      </c>
      <c r="AJ526" t="s">
        <v>150</v>
      </c>
    </row>
    <row r="527" spans="1:36" ht="57.75" customHeight="1" x14ac:dyDescent="0.25">
      <c r="A527" t="s">
        <v>75</v>
      </c>
      <c r="B527" s="44" t="str">
        <f>IF(E527="reserved","N/A",IF(AND(Screening!$J$10="No",S527="Ex"),"N/A",IF(AND(Screening!$J$11="No",T527="Ex"),"N/A",IF(AND(Screening!$J$12="No",U527="Ex"),"N/A",IF(AND(Screening!$J$13="No",V527="Ex"),"N/A",IF(AND(Screening!$J$14="No",W527="Ex"),"N/A", IF(AND(Screening!$J$15="No",X527="Ex"),"N/A", IF(AND(Screening!$J$16="No",Y527="Ex"),"N/A", IF(AND(Screening!$J$17="No",Z527="Ex"),"N/A", IF(AND(Screening!$J$18="No",AA527="Ex"),"N/A", IF(AND(Screening!$J$19="No",AB527="Ex"),"N/A", IF(AND(Screening!$J$20="No",AC527="Ex"),"N/A", IF(AND(Screening!$J$21="No",AD527="Ex"),"N/A", IF(AND(Screening!$J$23="No",AE527="Ex"),"N/A", IF(AND(Screening!$J$7="No",AF527="Ex"),"N/A", IF(AND(Screening!$J$6="No",AI527="Ex"),"N/A", IF(AND(Screening!$J$6="Yes",AG527="Ex"),"N/A", IF(AND(Screening!$J$25="Yes",AH527="Ex"),"N/A",  IF(AND(Screening!$J$5="Yes",AJ527="Ex"),"N/A","Inc")))))))))))))))))))</f>
        <v>N/A</v>
      </c>
      <c r="C527" s="43">
        <v>523</v>
      </c>
      <c r="D527" s="44" t="s">
        <v>1440</v>
      </c>
      <c r="E527" s="47" t="s">
        <v>1441</v>
      </c>
      <c r="F527" s="46">
        <v>270.18</v>
      </c>
      <c r="G527" s="1" t="str">
        <f t="shared" si="16"/>
        <v>N/A</v>
      </c>
      <c r="H527" s="120"/>
      <c r="I527" s="120"/>
      <c r="J527" s="120"/>
      <c r="K527" s="120"/>
      <c r="L527" t="str">
        <f t="shared" si="17"/>
        <v>PAR</v>
      </c>
      <c r="S527" t="s">
        <v>150</v>
      </c>
      <c r="U527" t="s">
        <v>150</v>
      </c>
      <c r="AJ527" t="s">
        <v>150</v>
      </c>
    </row>
    <row r="528" spans="1:36" ht="57.75" customHeight="1" x14ac:dyDescent="0.25">
      <c r="B528" s="44" t="str">
        <f>IF(E528="reserved","N/A",IF(AND(Screening!$J$10="No",S528="Ex"),"N/A",IF(AND(Screening!$J$11="No",T528="Ex"),"N/A",IF(AND(Screening!$J$12="No",U528="Ex"),"N/A",IF(AND(Screening!$J$13="No",V528="Ex"),"N/A",IF(AND(Screening!$J$14="No",W528="Ex"),"N/A", IF(AND(Screening!$J$15="No",X528="Ex"),"N/A", IF(AND(Screening!$J$16="No",Y528="Ex"),"N/A", IF(AND(Screening!$J$17="No",Z528="Ex"),"N/A", IF(AND(Screening!$J$18="No",AA528="Ex"),"N/A", IF(AND(Screening!$J$19="No",AB528="Ex"),"N/A", IF(AND(Screening!$J$20="No",AC528="Ex"),"N/A", IF(AND(Screening!$J$21="No",AD528="Ex"),"N/A", IF(AND(Screening!$J$23="No",AE528="Ex"),"N/A", IF(AND(Screening!$J$7="No",AF528="Ex"),"N/A", IF(AND(Screening!$J$6="No",AI528="Ex"),"N/A", IF(AND(Screening!$J$6="Yes",AG528="Ex"),"N/A", IF(AND(Screening!$J$25="Yes",AH528="Ex"),"N/A",  IF(AND(Screening!$J$5="Yes",AJ528="Ex"),"N/A","Inc")))))))))))))))))))</f>
        <v>N/A</v>
      </c>
      <c r="C528" s="43">
        <v>524</v>
      </c>
      <c r="D528" s="44" t="s">
        <v>1442</v>
      </c>
      <c r="E528" s="47" t="s">
        <v>1443</v>
      </c>
      <c r="F528" s="46" t="s">
        <v>1444</v>
      </c>
      <c r="G528" s="1" t="str">
        <f t="shared" si="16"/>
        <v>N/A</v>
      </c>
      <c r="H528" s="120"/>
      <c r="I528" s="120"/>
      <c r="J528" s="120"/>
      <c r="K528" s="120"/>
      <c r="L528" t="str">
        <f t="shared" si="17"/>
        <v/>
      </c>
      <c r="S528" t="s">
        <v>150</v>
      </c>
      <c r="U528" t="s">
        <v>150</v>
      </c>
      <c r="AG528" t="s">
        <v>150</v>
      </c>
      <c r="AJ528" t="s">
        <v>150</v>
      </c>
    </row>
    <row r="529" spans="1:36" ht="57.75" customHeight="1" x14ac:dyDescent="0.25">
      <c r="B529" s="44" t="str">
        <f>IF(E529="reserved","N/A",IF(AND(Screening!$J$10="No",S529="Ex"),"N/A",IF(AND(Screening!$J$11="No",T529="Ex"),"N/A",IF(AND(Screening!$J$12="No",U529="Ex"),"N/A",IF(AND(Screening!$J$13="No",V529="Ex"),"N/A",IF(AND(Screening!$J$14="No",W529="Ex"),"N/A", IF(AND(Screening!$J$15="No",X529="Ex"),"N/A", IF(AND(Screening!$J$16="No",Y529="Ex"),"N/A", IF(AND(Screening!$J$17="No",Z529="Ex"),"N/A", IF(AND(Screening!$J$18="No",AA529="Ex"),"N/A", IF(AND(Screening!$J$19="No",AB529="Ex"),"N/A", IF(AND(Screening!$J$20="No",AC529="Ex"),"N/A", IF(AND(Screening!$J$21="No",AD529="Ex"),"N/A", IF(AND(Screening!$J$23="No",AE529="Ex"),"N/A", IF(AND(Screening!$J$7="No",AF529="Ex"),"N/A", IF(AND(Screening!$J$6="No",AI529="Ex"),"N/A", IF(AND(Screening!$J$6="Yes",AG529="Ex"),"N/A", IF(AND(Screening!$J$25="Yes",AH529="Ex"),"N/A",  IF(AND(Screening!$J$5="Yes",AJ529="Ex"),"N/A","Inc")))))))))))))))))))</f>
        <v>N/A</v>
      </c>
      <c r="C529" s="43">
        <v>525</v>
      </c>
      <c r="D529" s="44" t="s">
        <v>1445</v>
      </c>
      <c r="E529" s="47" t="s">
        <v>1446</v>
      </c>
      <c r="F529" s="46" t="s">
        <v>1447</v>
      </c>
      <c r="G529" s="1" t="str">
        <f t="shared" si="16"/>
        <v>N/A</v>
      </c>
      <c r="H529" s="120"/>
      <c r="I529" s="120"/>
      <c r="J529" s="120"/>
      <c r="K529" s="120"/>
      <c r="L529" t="str">
        <f t="shared" si="17"/>
        <v/>
      </c>
      <c r="S529" t="s">
        <v>150</v>
      </c>
      <c r="U529" t="s">
        <v>150</v>
      </c>
      <c r="AG529" t="s">
        <v>150</v>
      </c>
      <c r="AJ529" t="s">
        <v>150</v>
      </c>
    </row>
    <row r="530" spans="1:36" ht="57.75" customHeight="1" x14ac:dyDescent="0.25">
      <c r="B530" s="44" t="str">
        <f>IF(E530="reserved","N/A",IF(AND(Screening!$J$10="No",S530="Ex"),"N/A",IF(AND(Screening!$J$11="No",T530="Ex"),"N/A",IF(AND(Screening!$J$12="No",U530="Ex"),"N/A",IF(AND(Screening!$J$13="No",V530="Ex"),"N/A",IF(AND(Screening!$J$14="No",W530="Ex"),"N/A", IF(AND(Screening!$J$15="No",X530="Ex"),"N/A", IF(AND(Screening!$J$16="No",Y530="Ex"),"N/A", IF(AND(Screening!$J$17="No",Z530="Ex"),"N/A", IF(AND(Screening!$J$18="No",AA530="Ex"),"N/A", IF(AND(Screening!$J$19="No",AB530="Ex"),"N/A", IF(AND(Screening!$J$20="No",AC530="Ex"),"N/A", IF(AND(Screening!$J$21="No",AD530="Ex"),"N/A", IF(AND(Screening!$J$23="No",AE530="Ex"),"N/A", IF(AND(Screening!$J$7="No",AF530="Ex"),"N/A", IF(AND(Screening!$J$6="No",AI530="Ex"),"N/A", IF(AND(Screening!$J$6="Yes",AG530="Ex"),"N/A", IF(AND(Screening!$J$25="Yes",AH530="Ex"),"N/A",  IF(AND(Screening!$J$5="Yes",AJ530="Ex"),"N/A","Inc")))))))))))))))))))</f>
        <v>N/A</v>
      </c>
      <c r="C530" s="43">
        <v>526</v>
      </c>
      <c r="D530" s="44" t="s">
        <v>1448</v>
      </c>
      <c r="E530" s="47" t="s">
        <v>1449</v>
      </c>
      <c r="F530" s="46" t="s">
        <v>1450</v>
      </c>
      <c r="G530" s="1" t="str">
        <f t="shared" si="16"/>
        <v>N/A</v>
      </c>
      <c r="H530" s="120"/>
      <c r="I530" s="120"/>
      <c r="J530" s="120"/>
      <c r="K530" s="120"/>
      <c r="L530" t="str">
        <f t="shared" si="17"/>
        <v/>
      </c>
      <c r="S530" t="s">
        <v>150</v>
      </c>
      <c r="U530" t="s">
        <v>150</v>
      </c>
      <c r="AG530" t="s">
        <v>150</v>
      </c>
      <c r="AJ530" t="s">
        <v>150</v>
      </c>
    </row>
    <row r="531" spans="1:36" ht="57.75" customHeight="1" x14ac:dyDescent="0.25">
      <c r="B531" s="44" t="str">
        <f>IF(E531="reserved","N/A",IF(AND(Screening!$J$10="No",S531="Ex"),"N/A",IF(AND(Screening!$J$11="No",T531="Ex"),"N/A",IF(AND(Screening!$J$12="No",U531="Ex"),"N/A",IF(AND(Screening!$J$13="No",V531="Ex"),"N/A",IF(AND(Screening!$J$14="No",W531="Ex"),"N/A", IF(AND(Screening!$J$15="No",X531="Ex"),"N/A", IF(AND(Screening!$J$16="No",Y531="Ex"),"N/A", IF(AND(Screening!$J$17="No",Z531="Ex"),"N/A", IF(AND(Screening!$J$18="No",AA531="Ex"),"N/A", IF(AND(Screening!$J$19="No",AB531="Ex"),"N/A", IF(AND(Screening!$J$20="No",AC531="Ex"),"N/A", IF(AND(Screening!$J$21="No",AD531="Ex"),"N/A", IF(AND(Screening!$J$23="No",AE531="Ex"),"N/A", IF(AND(Screening!$J$7="No",AF531="Ex"),"N/A", IF(AND(Screening!$J$6="No",AI531="Ex"),"N/A", IF(AND(Screening!$J$6="Yes",AG531="Ex"),"N/A", IF(AND(Screening!$J$25="Yes",AH531="Ex"),"N/A",  IF(AND(Screening!$J$5="Yes",AJ531="Ex"),"N/A","Inc")))))))))))))))))))</f>
        <v>N/A</v>
      </c>
      <c r="C531" s="43">
        <v>527</v>
      </c>
      <c r="D531" s="44" t="s">
        <v>1451</v>
      </c>
      <c r="E531" s="47" t="s">
        <v>1452</v>
      </c>
      <c r="F531" s="46" t="s">
        <v>1453</v>
      </c>
      <c r="G531" s="1" t="str">
        <f t="shared" si="16"/>
        <v>N/A</v>
      </c>
      <c r="H531" s="120"/>
      <c r="I531" s="120"/>
      <c r="J531" s="120"/>
      <c r="K531" s="120"/>
      <c r="L531" t="str">
        <f t="shared" si="17"/>
        <v/>
      </c>
      <c r="S531" t="s">
        <v>150</v>
      </c>
      <c r="U531" t="s">
        <v>150</v>
      </c>
      <c r="AG531" t="s">
        <v>150</v>
      </c>
      <c r="AJ531" t="s">
        <v>150</v>
      </c>
    </row>
    <row r="532" spans="1:36" ht="57.75" customHeight="1" x14ac:dyDescent="0.25">
      <c r="B532" s="44" t="str">
        <f>IF(E532="reserved","N/A",IF(AND(Screening!$J$10="No",S532="Ex"),"N/A",IF(AND(Screening!$J$11="No",T532="Ex"),"N/A",IF(AND(Screening!$J$12="No",U532="Ex"),"N/A",IF(AND(Screening!$J$13="No",V532="Ex"),"N/A",IF(AND(Screening!$J$14="No",W532="Ex"),"N/A", IF(AND(Screening!$J$15="No",X532="Ex"),"N/A", IF(AND(Screening!$J$16="No",Y532="Ex"),"N/A", IF(AND(Screening!$J$17="No",Z532="Ex"),"N/A", IF(AND(Screening!$J$18="No",AA532="Ex"),"N/A", IF(AND(Screening!$J$19="No",AB532="Ex"),"N/A", IF(AND(Screening!$J$20="No",AC532="Ex"),"N/A", IF(AND(Screening!$J$21="No",AD532="Ex"),"N/A", IF(AND(Screening!$J$23="No",AE532="Ex"),"N/A", IF(AND(Screening!$J$7="No",AF532="Ex"),"N/A", IF(AND(Screening!$J$6="No",AI532="Ex"),"N/A", IF(AND(Screening!$J$6="Yes",AG532="Ex"),"N/A", IF(AND(Screening!$J$25="Yes",AH532="Ex"),"N/A",  IF(AND(Screening!$J$5="Yes",AJ532="Ex"),"N/A","Inc")))))))))))))))))))</f>
        <v>N/A</v>
      </c>
      <c r="C532" s="43">
        <v>528</v>
      </c>
      <c r="D532" s="44" t="s">
        <v>1454</v>
      </c>
      <c r="E532" s="47" t="s">
        <v>1455</v>
      </c>
      <c r="F532" s="46" t="s">
        <v>1456</v>
      </c>
      <c r="G532" s="1" t="str">
        <f t="shared" si="16"/>
        <v>N/A</v>
      </c>
      <c r="H532" s="120"/>
      <c r="I532" s="120"/>
      <c r="J532" s="120"/>
      <c r="K532" s="120"/>
      <c r="L532" t="str">
        <f t="shared" si="17"/>
        <v/>
      </c>
      <c r="S532" t="s">
        <v>150</v>
      </c>
      <c r="U532" t="s">
        <v>150</v>
      </c>
      <c r="AG532" t="s">
        <v>150</v>
      </c>
      <c r="AJ532" t="s">
        <v>150</v>
      </c>
    </row>
    <row r="533" spans="1:36" ht="57.75" customHeight="1" x14ac:dyDescent="0.25">
      <c r="B533" s="44" t="str">
        <f>IF(E533="reserved","N/A",IF(AND(Screening!$J$10="No",S533="Ex"),"N/A",IF(AND(Screening!$J$11="No",T533="Ex"),"N/A",IF(AND(Screening!$J$12="No",U533="Ex"),"N/A",IF(AND(Screening!$J$13="No",V533="Ex"),"N/A",IF(AND(Screening!$J$14="No",W533="Ex"),"N/A", IF(AND(Screening!$J$15="No",X533="Ex"),"N/A", IF(AND(Screening!$J$16="No",Y533="Ex"),"N/A", IF(AND(Screening!$J$17="No",Z533="Ex"),"N/A", IF(AND(Screening!$J$18="No",AA533="Ex"),"N/A", IF(AND(Screening!$J$19="No",AB533="Ex"),"N/A", IF(AND(Screening!$J$20="No",AC533="Ex"),"N/A", IF(AND(Screening!$J$21="No",AD533="Ex"),"N/A", IF(AND(Screening!$J$23="No",AE533="Ex"),"N/A", IF(AND(Screening!$J$7="No",AF533="Ex"),"N/A", IF(AND(Screening!$J$6="No",AI533="Ex"),"N/A", IF(AND(Screening!$J$6="Yes",AG533="Ex"),"N/A", IF(AND(Screening!$J$25="Yes",AH533="Ex"),"N/A",  IF(AND(Screening!$J$5="Yes",AJ533="Ex"),"N/A","Inc")))))))))))))))))))</f>
        <v>N/A</v>
      </c>
      <c r="C533" s="43">
        <v>529</v>
      </c>
      <c r="D533" s="44" t="s">
        <v>1457</v>
      </c>
      <c r="E533" s="47" t="s">
        <v>1458</v>
      </c>
      <c r="F533" s="46" t="s">
        <v>1459</v>
      </c>
      <c r="G533" s="1" t="str">
        <f t="shared" si="16"/>
        <v>N/A</v>
      </c>
      <c r="H533" s="120"/>
      <c r="I533" s="120"/>
      <c r="J533" s="120"/>
      <c r="K533" s="120"/>
      <c r="L533" t="str">
        <f t="shared" si="17"/>
        <v/>
      </c>
      <c r="S533" t="s">
        <v>150</v>
      </c>
      <c r="U533" t="s">
        <v>150</v>
      </c>
      <c r="AG533" t="s">
        <v>150</v>
      </c>
      <c r="AJ533" t="s">
        <v>150</v>
      </c>
    </row>
    <row r="534" spans="1:36" ht="57.75" customHeight="1" x14ac:dyDescent="0.25">
      <c r="B534" s="44" t="str">
        <f>IF(E534="reserved","N/A",IF(AND(Screening!$J$10="No",S534="Ex"),"N/A",IF(AND(Screening!$J$11="No",T534="Ex"),"N/A",IF(AND(Screening!$J$12="No",U534="Ex"),"N/A",IF(AND(Screening!$J$13="No",V534="Ex"),"N/A",IF(AND(Screening!$J$14="No",W534="Ex"),"N/A", IF(AND(Screening!$J$15="No",X534="Ex"),"N/A", IF(AND(Screening!$J$16="No",Y534="Ex"),"N/A", IF(AND(Screening!$J$17="No",Z534="Ex"),"N/A", IF(AND(Screening!$J$18="No",AA534="Ex"),"N/A", IF(AND(Screening!$J$19="No",AB534="Ex"),"N/A", IF(AND(Screening!$J$20="No",AC534="Ex"),"N/A", IF(AND(Screening!$J$21="No",AD534="Ex"),"N/A", IF(AND(Screening!$J$23="No",AE534="Ex"),"N/A", IF(AND(Screening!$J$7="No",AF534="Ex"),"N/A", IF(AND(Screening!$J$6="No",AI534="Ex"),"N/A", IF(AND(Screening!$J$6="Yes",AG534="Ex"),"N/A", IF(AND(Screening!$J$25="Yes",AH534="Ex"),"N/A",  IF(AND(Screening!$J$5="Yes",AJ534="Ex"),"N/A","Inc")))))))))))))))))))</f>
        <v>N/A</v>
      </c>
      <c r="C534" s="43">
        <v>530</v>
      </c>
      <c r="D534" s="44" t="s">
        <v>1460</v>
      </c>
      <c r="E534" s="47" t="s">
        <v>1461</v>
      </c>
      <c r="F534" s="46" t="s">
        <v>1462</v>
      </c>
      <c r="G534" s="1" t="str">
        <f t="shared" si="16"/>
        <v>N/A</v>
      </c>
      <c r="H534" s="120"/>
      <c r="I534" s="120"/>
      <c r="J534" s="120"/>
      <c r="K534" s="120"/>
      <c r="L534" t="str">
        <f t="shared" si="17"/>
        <v/>
      </c>
      <c r="S534" t="s">
        <v>150</v>
      </c>
      <c r="U534" t="s">
        <v>150</v>
      </c>
      <c r="AG534" t="s">
        <v>150</v>
      </c>
      <c r="AJ534" t="s">
        <v>150</v>
      </c>
    </row>
    <row r="535" spans="1:36" ht="57.75" customHeight="1" x14ac:dyDescent="0.25">
      <c r="B535" s="44" t="str">
        <f>IF(E535="reserved","N/A",IF(AND(Screening!$J$10="No",S535="Ex"),"N/A",IF(AND(Screening!$J$11="No",T535="Ex"),"N/A",IF(AND(Screening!$J$12="No",U535="Ex"),"N/A",IF(AND(Screening!$J$13="No",V535="Ex"),"N/A",IF(AND(Screening!$J$14="No",W535="Ex"),"N/A", IF(AND(Screening!$J$15="No",X535="Ex"),"N/A", IF(AND(Screening!$J$16="No",Y535="Ex"),"N/A", IF(AND(Screening!$J$17="No",Z535="Ex"),"N/A", IF(AND(Screening!$J$18="No",AA535="Ex"),"N/A", IF(AND(Screening!$J$19="No",AB535="Ex"),"N/A", IF(AND(Screening!$J$20="No",AC535="Ex"),"N/A", IF(AND(Screening!$J$21="No",AD535="Ex"),"N/A", IF(AND(Screening!$J$23="No",AE535="Ex"),"N/A", IF(AND(Screening!$J$7="No",AF535="Ex"),"N/A", IF(AND(Screening!$J$6="No",AI535="Ex"),"N/A", IF(AND(Screening!$J$6="Yes",AG535="Ex"),"N/A", IF(AND(Screening!$J$25="Yes",AH535="Ex"),"N/A",  IF(AND(Screening!$J$5="Yes",AJ535="Ex"),"N/A","Inc")))))))))))))))))))</f>
        <v>N/A</v>
      </c>
      <c r="C535" s="43">
        <v>531</v>
      </c>
      <c r="D535" s="44" t="s">
        <v>1463</v>
      </c>
      <c r="E535" s="47" t="s">
        <v>1464</v>
      </c>
      <c r="F535" s="46" t="s">
        <v>4283</v>
      </c>
      <c r="G535" s="1" t="str">
        <f t="shared" si="16"/>
        <v>N/A</v>
      </c>
      <c r="H535" s="120"/>
      <c r="I535" s="120"/>
      <c r="J535" s="120"/>
      <c r="K535" s="120"/>
      <c r="L535" t="str">
        <f t="shared" si="17"/>
        <v/>
      </c>
      <c r="S535" t="s">
        <v>150</v>
      </c>
      <c r="U535" t="s">
        <v>150</v>
      </c>
      <c r="AG535" t="s">
        <v>150</v>
      </c>
      <c r="AJ535" t="s">
        <v>150</v>
      </c>
    </row>
    <row r="536" spans="1:36" ht="57.75" customHeight="1" x14ac:dyDescent="0.25">
      <c r="B536" s="44" t="str">
        <f>IF(E536="reserved","N/A",IF(AND(Screening!$J$10="No",S536="Ex"),"N/A",IF(AND(Screening!$J$11="No",T536="Ex"),"N/A",IF(AND(Screening!$J$12="No",U536="Ex"),"N/A",IF(AND(Screening!$J$13="No",V536="Ex"),"N/A",IF(AND(Screening!$J$14="No",W536="Ex"),"N/A", IF(AND(Screening!$J$15="No",X536="Ex"),"N/A", IF(AND(Screening!$J$16="No",Y536="Ex"),"N/A", IF(AND(Screening!$J$17="No",Z536="Ex"),"N/A", IF(AND(Screening!$J$18="No",AA536="Ex"),"N/A", IF(AND(Screening!$J$19="No",AB536="Ex"),"N/A", IF(AND(Screening!$J$20="No",AC536="Ex"),"N/A", IF(AND(Screening!$J$21="No",AD536="Ex"),"N/A", IF(AND(Screening!$J$23="No",AE536="Ex"),"N/A", IF(AND(Screening!$J$7="No",AF536="Ex"),"N/A", IF(AND(Screening!$J$6="No",AI536="Ex"),"N/A", IF(AND(Screening!$J$6="Yes",AG536="Ex"),"N/A", IF(AND(Screening!$J$25="Yes",AH536="Ex"),"N/A",  IF(AND(Screening!$J$5="Yes",AJ536="Ex"),"N/A","Inc")))))))))))))))))))</f>
        <v>N/A</v>
      </c>
      <c r="C536" s="43">
        <v>532</v>
      </c>
      <c r="D536" s="44" t="s">
        <v>1465</v>
      </c>
      <c r="E536" s="47" t="s">
        <v>1466</v>
      </c>
      <c r="F536" s="46" t="s">
        <v>4284</v>
      </c>
      <c r="G536" s="1" t="str">
        <f t="shared" si="16"/>
        <v>N/A</v>
      </c>
      <c r="H536" s="120"/>
      <c r="I536" s="120"/>
      <c r="J536" s="120"/>
      <c r="K536" s="120"/>
      <c r="L536" t="str">
        <f t="shared" si="17"/>
        <v/>
      </c>
      <c r="S536" t="s">
        <v>150</v>
      </c>
      <c r="U536" t="s">
        <v>150</v>
      </c>
      <c r="AG536" t="s">
        <v>150</v>
      </c>
      <c r="AJ536" t="s">
        <v>150</v>
      </c>
    </row>
    <row r="537" spans="1:36" ht="57.75" customHeight="1" x14ac:dyDescent="0.25">
      <c r="B537" s="44" t="str">
        <f>IF(E537="reserved","N/A",IF(AND(Screening!$J$10="No",S537="Ex"),"N/A",IF(AND(Screening!$J$11="No",T537="Ex"),"N/A",IF(AND(Screening!$J$12="No",U537="Ex"),"N/A",IF(AND(Screening!$J$13="No",V537="Ex"),"N/A",IF(AND(Screening!$J$14="No",W537="Ex"),"N/A", IF(AND(Screening!$J$15="No",X537="Ex"),"N/A", IF(AND(Screening!$J$16="No",Y537="Ex"),"N/A", IF(AND(Screening!$J$17="No",Z537="Ex"),"N/A", IF(AND(Screening!$J$18="No",AA537="Ex"),"N/A", IF(AND(Screening!$J$19="No",AB537="Ex"),"N/A", IF(AND(Screening!$J$20="No",AC537="Ex"),"N/A", IF(AND(Screening!$J$21="No",AD537="Ex"),"N/A", IF(AND(Screening!$J$23="No",AE537="Ex"),"N/A", IF(AND(Screening!$J$7="No",AF537="Ex"),"N/A", IF(AND(Screening!$J$6="No",AI537="Ex"),"N/A", IF(AND(Screening!$J$6="Yes",AG537="Ex"),"N/A", IF(AND(Screening!$J$25="Yes",AH537="Ex"),"N/A",  IF(AND(Screening!$J$5="Yes",AJ537="Ex"),"N/A","Inc")))))))))))))))))))</f>
        <v>N/A</v>
      </c>
      <c r="C537" s="43">
        <v>533</v>
      </c>
      <c r="D537" s="44" t="s">
        <v>1467</v>
      </c>
      <c r="E537" s="47" t="s">
        <v>1468</v>
      </c>
      <c r="F537" s="46" t="s">
        <v>1469</v>
      </c>
      <c r="G537" s="1" t="str">
        <f t="shared" si="16"/>
        <v>N/A</v>
      </c>
      <c r="H537" s="120"/>
      <c r="I537" s="120"/>
      <c r="J537" s="120"/>
      <c r="K537" s="120"/>
      <c r="L537" t="str">
        <f t="shared" si="17"/>
        <v/>
      </c>
      <c r="S537" t="s">
        <v>150</v>
      </c>
      <c r="U537" t="s">
        <v>150</v>
      </c>
      <c r="AG537" t="s">
        <v>150</v>
      </c>
      <c r="AJ537" t="s">
        <v>150</v>
      </c>
    </row>
    <row r="538" spans="1:36" ht="57.75" customHeight="1" x14ac:dyDescent="0.25">
      <c r="A538" t="s">
        <v>75</v>
      </c>
      <c r="B538" s="44" t="str">
        <f>IF(E538="reserved","N/A",IF(AND(Screening!$J$10="No",S538="Ex"),"N/A",IF(AND(Screening!$J$11="No",T538="Ex"),"N/A",IF(AND(Screening!$J$12="No",U538="Ex"),"N/A",IF(AND(Screening!$J$13="No",V538="Ex"),"N/A",IF(AND(Screening!$J$14="No",W538="Ex"),"N/A", IF(AND(Screening!$J$15="No",X538="Ex"),"N/A", IF(AND(Screening!$J$16="No",Y538="Ex"),"N/A", IF(AND(Screening!$J$17="No",Z538="Ex"),"N/A", IF(AND(Screening!$J$18="No",AA538="Ex"),"N/A", IF(AND(Screening!$J$19="No",AB538="Ex"),"N/A", IF(AND(Screening!$J$20="No",AC538="Ex"),"N/A", IF(AND(Screening!$J$21="No",AD538="Ex"),"N/A", IF(AND(Screening!$J$23="No",AE538="Ex"),"N/A", IF(AND(Screening!$J$7="No",AF538="Ex"),"N/A", IF(AND(Screening!$J$6="No",AI538="Ex"),"N/A", IF(AND(Screening!$J$6="Yes",AG538="Ex"),"N/A", IF(AND(Screening!$J$25="Yes",AH538="Ex"),"N/A",  IF(AND(Screening!$J$5="Yes",AJ538="Ex"),"N/A","Inc")))))))))))))))))))</f>
        <v>N/A</v>
      </c>
      <c r="C538" s="43">
        <v>534</v>
      </c>
      <c r="D538" s="44" t="s">
        <v>1470</v>
      </c>
      <c r="E538" s="47" t="s">
        <v>1471</v>
      </c>
      <c r="F538" s="46" t="s">
        <v>1472</v>
      </c>
      <c r="G538" s="1" t="str">
        <f t="shared" si="16"/>
        <v>N/A</v>
      </c>
      <c r="H538" s="120"/>
      <c r="I538" s="120"/>
      <c r="J538" s="120"/>
      <c r="K538" s="120"/>
      <c r="L538" t="str">
        <f t="shared" si="17"/>
        <v>PAR</v>
      </c>
      <c r="S538" t="s">
        <v>150</v>
      </c>
      <c r="U538" t="s">
        <v>150</v>
      </c>
      <c r="AJ538" t="s">
        <v>150</v>
      </c>
    </row>
    <row r="539" spans="1:36" ht="57.75" customHeight="1" x14ac:dyDescent="0.25">
      <c r="B539" s="44" t="str">
        <f>IF(E539="reserved","N/A",IF(AND(Screening!$J$10="No",S539="Ex"),"N/A",IF(AND(Screening!$J$11="No",T539="Ex"),"N/A",IF(AND(Screening!$J$12="No",U539="Ex"),"N/A",IF(AND(Screening!$J$13="No",V539="Ex"),"N/A",IF(AND(Screening!$J$14="No",W539="Ex"),"N/A", IF(AND(Screening!$J$15="No",X539="Ex"),"N/A", IF(AND(Screening!$J$16="No",Y539="Ex"),"N/A", IF(AND(Screening!$J$17="No",Z539="Ex"),"N/A", IF(AND(Screening!$J$18="No",AA539="Ex"),"N/A", IF(AND(Screening!$J$19="No",AB539="Ex"),"N/A", IF(AND(Screening!$J$20="No",AC539="Ex"),"N/A", IF(AND(Screening!$J$21="No",AD539="Ex"),"N/A", IF(AND(Screening!$J$23="No",AE539="Ex"),"N/A", IF(AND(Screening!$J$7="No",AF539="Ex"),"N/A", IF(AND(Screening!$J$6="No",AI539="Ex"),"N/A", IF(AND(Screening!$J$6="Yes",AG539="Ex"),"N/A", IF(AND(Screening!$J$25="Yes",AH539="Ex"),"N/A",  IF(AND(Screening!$J$5="Yes",AJ539="Ex"),"N/A","Inc")))))))))))))))))))</f>
        <v>N/A</v>
      </c>
      <c r="C539" s="43">
        <v>535</v>
      </c>
      <c r="D539" s="44" t="s">
        <v>1473</v>
      </c>
      <c r="E539" s="47" t="s">
        <v>1474</v>
      </c>
      <c r="F539" s="46" t="s">
        <v>1475</v>
      </c>
      <c r="G539" s="1" t="str">
        <f t="shared" si="16"/>
        <v>N/A</v>
      </c>
      <c r="H539" s="120"/>
      <c r="I539" s="120"/>
      <c r="J539" s="120"/>
      <c r="K539" s="120"/>
      <c r="L539" t="str">
        <f t="shared" si="17"/>
        <v/>
      </c>
      <c r="S539" t="s">
        <v>150</v>
      </c>
      <c r="U539" t="s">
        <v>150</v>
      </c>
      <c r="AG539" t="s">
        <v>150</v>
      </c>
      <c r="AJ539" t="s">
        <v>150</v>
      </c>
    </row>
    <row r="540" spans="1:36" ht="57.75" customHeight="1" x14ac:dyDescent="0.25">
      <c r="B540" s="44" t="str">
        <f>IF(E540="reserved","N/A",IF(AND(Screening!$J$10="No",S540="Ex"),"N/A",IF(AND(Screening!$J$11="No",T540="Ex"),"N/A",IF(AND(Screening!$J$12="No",U540="Ex"),"N/A",IF(AND(Screening!$J$13="No",V540="Ex"),"N/A",IF(AND(Screening!$J$14="No",W540="Ex"),"N/A", IF(AND(Screening!$J$15="No",X540="Ex"),"N/A", IF(AND(Screening!$J$16="No",Y540="Ex"),"N/A", IF(AND(Screening!$J$17="No",Z540="Ex"),"N/A", IF(AND(Screening!$J$18="No",AA540="Ex"),"N/A", IF(AND(Screening!$J$19="No",AB540="Ex"),"N/A", IF(AND(Screening!$J$20="No",AC540="Ex"),"N/A", IF(AND(Screening!$J$21="No",AD540="Ex"),"N/A", IF(AND(Screening!$J$23="No",AE540="Ex"),"N/A", IF(AND(Screening!$J$7="No",AF540="Ex"),"N/A", IF(AND(Screening!$J$6="No",AI540="Ex"),"N/A", IF(AND(Screening!$J$6="Yes",AG540="Ex"),"N/A", IF(AND(Screening!$J$25="Yes",AH540="Ex"),"N/A",  IF(AND(Screening!$J$5="Yes",AJ540="Ex"),"N/A","Inc")))))))))))))))))))</f>
        <v>N/A</v>
      </c>
      <c r="C540" s="43">
        <v>536</v>
      </c>
      <c r="D540" s="44" t="s">
        <v>1476</v>
      </c>
      <c r="E540" s="47" t="s">
        <v>1477</v>
      </c>
      <c r="F540" s="46" t="s">
        <v>1478</v>
      </c>
      <c r="G540" s="1" t="str">
        <f t="shared" si="16"/>
        <v>N/A</v>
      </c>
      <c r="H540" s="120"/>
      <c r="I540" s="120"/>
      <c r="J540" s="120"/>
      <c r="K540" s="120"/>
      <c r="L540" t="str">
        <f t="shared" si="17"/>
        <v/>
      </c>
      <c r="S540" t="s">
        <v>150</v>
      </c>
      <c r="U540" t="s">
        <v>150</v>
      </c>
      <c r="AG540" t="s">
        <v>150</v>
      </c>
      <c r="AJ540" t="s">
        <v>150</v>
      </c>
    </row>
    <row r="541" spans="1:36" ht="57.75" customHeight="1" x14ac:dyDescent="0.25">
      <c r="B541" s="44" t="str">
        <f>IF(E541="reserved","N/A",IF(AND(Screening!$J$10="No",S541="Ex"),"N/A",IF(AND(Screening!$J$11="No",T541="Ex"),"N/A",IF(AND(Screening!$J$12="No",U541="Ex"),"N/A",IF(AND(Screening!$J$13="No",V541="Ex"),"N/A",IF(AND(Screening!$J$14="No",W541="Ex"),"N/A", IF(AND(Screening!$J$15="No",X541="Ex"),"N/A", IF(AND(Screening!$J$16="No",Y541="Ex"),"N/A", IF(AND(Screening!$J$17="No",Z541="Ex"),"N/A", IF(AND(Screening!$J$18="No",AA541="Ex"),"N/A", IF(AND(Screening!$J$19="No",AB541="Ex"),"N/A", IF(AND(Screening!$J$20="No",AC541="Ex"),"N/A", IF(AND(Screening!$J$21="No",AD541="Ex"),"N/A", IF(AND(Screening!$J$23="No",AE541="Ex"),"N/A", IF(AND(Screening!$J$7="No",AF541="Ex"),"N/A", IF(AND(Screening!$J$6="No",AI541="Ex"),"N/A", IF(AND(Screening!$J$6="Yes",AG541="Ex"),"N/A", IF(AND(Screening!$J$25="Yes",AH541="Ex"),"N/A",  IF(AND(Screening!$J$5="Yes",AJ541="Ex"),"N/A","Inc")))))))))))))))))))</f>
        <v>N/A</v>
      </c>
      <c r="C541" s="43">
        <v>537</v>
      </c>
      <c r="D541" s="44" t="s">
        <v>1479</v>
      </c>
      <c r="E541" s="47" t="s">
        <v>1480</v>
      </c>
      <c r="F541" s="46">
        <v>264.23099999999999</v>
      </c>
      <c r="G541" s="1" t="str">
        <f t="shared" si="16"/>
        <v>N/A</v>
      </c>
      <c r="H541" s="120"/>
      <c r="I541" s="120"/>
      <c r="J541" s="120"/>
      <c r="K541" s="120"/>
      <c r="L541" t="str">
        <f t="shared" si="17"/>
        <v/>
      </c>
      <c r="S541" t="s">
        <v>150</v>
      </c>
      <c r="U541" t="s">
        <v>150</v>
      </c>
      <c r="AG541" t="s">
        <v>150</v>
      </c>
      <c r="AJ541" t="s">
        <v>150</v>
      </c>
    </row>
    <row r="542" spans="1:36" ht="57.75" customHeight="1" x14ac:dyDescent="0.25">
      <c r="B542" s="44" t="str">
        <f>IF(E542="reserved","N/A",IF(AND(Screening!$J$10="No",S542="Ex"),"N/A",IF(AND(Screening!$J$11="No",T542="Ex"),"N/A",IF(AND(Screening!$J$12="No",U542="Ex"),"N/A",IF(AND(Screening!$J$13="No",V542="Ex"),"N/A",IF(AND(Screening!$J$14="No",W542="Ex"),"N/A", IF(AND(Screening!$J$15="No",X542="Ex"),"N/A", IF(AND(Screening!$J$16="No",Y542="Ex"),"N/A", IF(AND(Screening!$J$17="No",Z542="Ex"),"N/A", IF(AND(Screening!$J$18="No",AA542="Ex"),"N/A", IF(AND(Screening!$J$19="No",AB542="Ex"),"N/A", IF(AND(Screening!$J$20="No",AC542="Ex"),"N/A", IF(AND(Screening!$J$21="No",AD542="Ex"),"N/A", IF(AND(Screening!$J$23="No",AE542="Ex"),"N/A", IF(AND(Screening!$J$7="No",AF542="Ex"),"N/A", IF(AND(Screening!$J$6="No",AI542="Ex"),"N/A", IF(AND(Screening!$J$6="Yes",AG542="Ex"),"N/A", IF(AND(Screening!$J$25="Yes",AH542="Ex"),"N/A",  IF(AND(Screening!$J$5="Yes",AJ542="Ex"),"N/A","Inc")))))))))))))))))))</f>
        <v>N/A</v>
      </c>
      <c r="C542" s="43">
        <v>538</v>
      </c>
      <c r="D542" s="44" t="s">
        <v>1481</v>
      </c>
      <c r="E542" s="47" t="s">
        <v>1482</v>
      </c>
      <c r="F542" s="46" t="s">
        <v>1483</v>
      </c>
      <c r="G542" s="1" t="str">
        <f t="shared" si="16"/>
        <v>N/A</v>
      </c>
      <c r="H542" s="120"/>
      <c r="I542" s="120"/>
      <c r="J542" s="120"/>
      <c r="K542" s="120"/>
      <c r="L542" t="str">
        <f t="shared" si="17"/>
        <v/>
      </c>
      <c r="S542" t="s">
        <v>150</v>
      </c>
      <c r="U542" t="s">
        <v>150</v>
      </c>
      <c r="AG542" t="s">
        <v>150</v>
      </c>
      <c r="AJ542" t="s">
        <v>150</v>
      </c>
    </row>
    <row r="543" spans="1:36" ht="57.75" customHeight="1" x14ac:dyDescent="0.25">
      <c r="B543" s="44" t="str">
        <f>IF(E543="reserved","N/A",IF(AND(Screening!$J$10="No",S543="Ex"),"N/A",IF(AND(Screening!$J$11="No",T543="Ex"),"N/A",IF(AND(Screening!$J$12="No",U543="Ex"),"N/A",IF(AND(Screening!$J$13="No",V543="Ex"),"N/A",IF(AND(Screening!$J$14="No",W543="Ex"),"N/A", IF(AND(Screening!$J$15="No",X543="Ex"),"N/A", IF(AND(Screening!$J$16="No",Y543="Ex"),"N/A", IF(AND(Screening!$J$17="No",Z543="Ex"),"N/A", IF(AND(Screening!$J$18="No",AA543="Ex"),"N/A", IF(AND(Screening!$J$19="No",AB543="Ex"),"N/A", IF(AND(Screening!$J$20="No",AC543="Ex"),"N/A", IF(AND(Screening!$J$21="No",AD543="Ex"),"N/A", IF(AND(Screening!$J$23="No",AE543="Ex"),"N/A", IF(AND(Screening!$J$7="No",AF543="Ex"),"N/A", IF(AND(Screening!$J$6="No",AI543="Ex"),"N/A", IF(AND(Screening!$J$6="Yes",AG543="Ex"),"N/A", IF(AND(Screening!$J$25="Yes",AH543="Ex"),"N/A",  IF(AND(Screening!$J$5="Yes",AJ543="Ex"),"N/A","Inc")))))))))))))))))))</f>
        <v>N/A</v>
      </c>
      <c r="C543" s="43">
        <v>539</v>
      </c>
      <c r="D543" s="44" t="s">
        <v>1484</v>
      </c>
      <c r="E543" s="47" t="s">
        <v>1485</v>
      </c>
      <c r="F543" s="46" t="s">
        <v>1486</v>
      </c>
      <c r="G543" s="1" t="str">
        <f t="shared" si="16"/>
        <v>N/A</v>
      </c>
      <c r="H543" s="120"/>
      <c r="I543" s="120"/>
      <c r="J543" s="120"/>
      <c r="K543" s="120"/>
      <c r="L543" t="str">
        <f t="shared" si="17"/>
        <v/>
      </c>
      <c r="S543" t="s">
        <v>150</v>
      </c>
      <c r="U543" t="s">
        <v>150</v>
      </c>
      <c r="AG543" t="s">
        <v>150</v>
      </c>
      <c r="AJ543" t="s">
        <v>150</v>
      </c>
    </row>
    <row r="544" spans="1:36" ht="57.75" customHeight="1" x14ac:dyDescent="0.25">
      <c r="A544" t="s">
        <v>75</v>
      </c>
      <c r="B544" s="44" t="str">
        <f>IF(E544="reserved","N/A",IF(AND(Screening!$J$10="No",S544="Ex"),"N/A",IF(AND(Screening!$J$11="No",T544="Ex"),"N/A",IF(AND(Screening!$J$12="No",U544="Ex"),"N/A",IF(AND(Screening!$J$13="No",V544="Ex"),"N/A",IF(AND(Screening!$J$14="No",W544="Ex"),"N/A", IF(AND(Screening!$J$15="No",X544="Ex"),"N/A", IF(AND(Screening!$J$16="No",Y544="Ex"),"N/A", IF(AND(Screening!$J$17="No",Z544="Ex"),"N/A", IF(AND(Screening!$J$18="No",AA544="Ex"),"N/A", IF(AND(Screening!$J$19="No",AB544="Ex"),"N/A", IF(AND(Screening!$J$20="No",AC544="Ex"),"N/A", IF(AND(Screening!$J$21="No",AD544="Ex"),"N/A", IF(AND(Screening!$J$23="No",AE544="Ex"),"N/A", IF(AND(Screening!$J$7="No",AF544="Ex"),"N/A", IF(AND(Screening!$J$6="No",AI544="Ex"),"N/A", IF(AND(Screening!$J$6="Yes",AG544="Ex"),"N/A", IF(AND(Screening!$J$25="Yes",AH544="Ex"),"N/A",  IF(AND(Screening!$J$5="Yes",AJ544="Ex"),"N/A","Inc")))))))))))))))))))</f>
        <v>N/A</v>
      </c>
      <c r="C544" s="43">
        <v>540</v>
      </c>
      <c r="D544" s="44" t="s">
        <v>1487</v>
      </c>
      <c r="E544" s="47" t="s">
        <v>1488</v>
      </c>
      <c r="F544" s="46"/>
      <c r="G544" s="1" t="str">
        <f t="shared" si="16"/>
        <v>N/A</v>
      </c>
      <c r="H544" s="120"/>
      <c r="I544" s="120"/>
      <c r="J544" s="120"/>
      <c r="K544" s="120"/>
      <c r="L544" t="str">
        <f t="shared" si="17"/>
        <v>PAR</v>
      </c>
      <c r="S544" t="s">
        <v>150</v>
      </c>
      <c r="U544" t="s">
        <v>150</v>
      </c>
      <c r="AJ544" t="s">
        <v>150</v>
      </c>
    </row>
    <row r="545" spans="2:36" ht="57.75" customHeight="1" x14ac:dyDescent="0.25">
      <c r="B545" s="44" t="str">
        <f>IF(E545="reserved","N/A",IF(AND(Screening!$J$10="No",S545="Ex"),"N/A",IF(AND(Screening!$J$11="No",T545="Ex"),"N/A",IF(AND(Screening!$J$12="No",U545="Ex"),"N/A",IF(AND(Screening!$J$13="No",V545="Ex"),"N/A",IF(AND(Screening!$J$14="No",W545="Ex"),"N/A", IF(AND(Screening!$J$15="No",X545="Ex"),"N/A", IF(AND(Screening!$J$16="No",Y545="Ex"),"N/A", IF(AND(Screening!$J$17="No",Z545="Ex"),"N/A", IF(AND(Screening!$J$18="No",AA545="Ex"),"N/A", IF(AND(Screening!$J$19="No",AB545="Ex"),"N/A", IF(AND(Screening!$J$20="No",AC545="Ex"),"N/A", IF(AND(Screening!$J$21="No",AD545="Ex"),"N/A", IF(AND(Screening!$J$23="No",AE545="Ex"),"N/A", IF(AND(Screening!$J$7="No",AF545="Ex"),"N/A", IF(AND(Screening!$J$6="No",AI545="Ex"),"N/A", IF(AND(Screening!$J$6="Yes",AG545="Ex"),"N/A", IF(AND(Screening!$J$25="Yes",AH545="Ex"),"N/A",  IF(AND(Screening!$J$5="Yes",AJ545="Ex"),"N/A","Inc")))))))))))))))))))</f>
        <v>N/A</v>
      </c>
      <c r="C545" s="43">
        <v>541</v>
      </c>
      <c r="D545" s="44" t="s">
        <v>1489</v>
      </c>
      <c r="E545" s="47" t="s">
        <v>1490</v>
      </c>
      <c r="F545" s="46">
        <v>264.25099999999998</v>
      </c>
      <c r="G545" s="1" t="str">
        <f t="shared" si="16"/>
        <v>N/A</v>
      </c>
      <c r="H545" s="120"/>
      <c r="I545" s="120"/>
      <c r="J545" s="120"/>
      <c r="K545" s="120"/>
      <c r="L545" t="str">
        <f t="shared" si="17"/>
        <v/>
      </c>
      <c r="S545" t="s">
        <v>150</v>
      </c>
      <c r="U545" t="s">
        <v>150</v>
      </c>
      <c r="AG545" t="s">
        <v>150</v>
      </c>
      <c r="AJ545" t="s">
        <v>150</v>
      </c>
    </row>
    <row r="546" spans="2:36" ht="57.75" customHeight="1" x14ac:dyDescent="0.25">
      <c r="B546" s="44" t="str">
        <f>IF(E546="reserved","N/A",IF(AND(Screening!$J$10="No",S546="Ex"),"N/A",IF(AND(Screening!$J$11="No",T546="Ex"),"N/A",IF(AND(Screening!$J$12="No",U546="Ex"),"N/A",IF(AND(Screening!$J$13="No",V546="Ex"),"N/A",IF(AND(Screening!$J$14="No",W546="Ex"),"N/A", IF(AND(Screening!$J$15="No",X546="Ex"),"N/A", IF(AND(Screening!$J$16="No",Y546="Ex"),"N/A", IF(AND(Screening!$J$17="No",Z546="Ex"),"N/A", IF(AND(Screening!$J$18="No",AA546="Ex"),"N/A", IF(AND(Screening!$J$19="No",AB546="Ex"),"N/A", IF(AND(Screening!$J$20="No",AC546="Ex"),"N/A", IF(AND(Screening!$J$21="No",AD546="Ex"),"N/A", IF(AND(Screening!$J$23="No",AE546="Ex"),"N/A", IF(AND(Screening!$J$7="No",AF546="Ex"),"N/A", IF(AND(Screening!$J$6="No",AI546="Ex"),"N/A", IF(AND(Screening!$J$6="Yes",AG546="Ex"),"N/A", IF(AND(Screening!$J$25="Yes",AH546="Ex"),"N/A",  IF(AND(Screening!$J$5="Yes",AJ546="Ex"),"N/A","Inc")))))))))))))))))))</f>
        <v>N/A</v>
      </c>
      <c r="C546" s="43">
        <v>542</v>
      </c>
      <c r="D546" s="44" t="s">
        <v>1491</v>
      </c>
      <c r="E546" s="47" t="s">
        <v>1492</v>
      </c>
      <c r="F546" s="46" t="s">
        <v>4285</v>
      </c>
      <c r="G546" s="1" t="str">
        <f t="shared" si="16"/>
        <v>N/A</v>
      </c>
      <c r="H546" s="120"/>
      <c r="I546" s="120"/>
      <c r="J546" s="120"/>
      <c r="K546" s="120"/>
      <c r="L546" t="str">
        <f t="shared" si="17"/>
        <v/>
      </c>
      <c r="S546" t="s">
        <v>150</v>
      </c>
      <c r="U546" t="s">
        <v>150</v>
      </c>
      <c r="AG546" t="s">
        <v>150</v>
      </c>
      <c r="AJ546" t="s">
        <v>150</v>
      </c>
    </row>
    <row r="547" spans="2:36" ht="57.75" customHeight="1" x14ac:dyDescent="0.25">
      <c r="B547" s="44" t="str">
        <f>IF(E547="reserved","N/A",IF(AND(Screening!$J$10="No",S547="Ex"),"N/A",IF(AND(Screening!$J$11="No",T547="Ex"),"N/A",IF(AND(Screening!$J$12="No",U547="Ex"),"N/A",IF(AND(Screening!$J$13="No",V547="Ex"),"N/A",IF(AND(Screening!$J$14="No",W547="Ex"),"N/A", IF(AND(Screening!$J$15="No",X547="Ex"),"N/A", IF(AND(Screening!$J$16="No",Y547="Ex"),"N/A", IF(AND(Screening!$J$17="No",Z547="Ex"),"N/A", IF(AND(Screening!$J$18="No",AA547="Ex"),"N/A", IF(AND(Screening!$J$19="No",AB547="Ex"),"N/A", IF(AND(Screening!$J$20="No",AC547="Ex"),"N/A", IF(AND(Screening!$J$21="No",AD547="Ex"),"N/A", IF(AND(Screening!$J$23="No",AE547="Ex"),"N/A", IF(AND(Screening!$J$7="No",AF547="Ex"),"N/A", IF(AND(Screening!$J$6="No",AI547="Ex"),"N/A", IF(AND(Screening!$J$6="Yes",AG547="Ex"),"N/A", IF(AND(Screening!$J$25="Yes",AH547="Ex"),"N/A",  IF(AND(Screening!$J$5="Yes",AJ547="Ex"),"N/A","Inc")))))))))))))))))))</f>
        <v>N/A</v>
      </c>
      <c r="C547" s="43">
        <v>543</v>
      </c>
      <c r="D547" s="44" t="s">
        <v>1493</v>
      </c>
      <c r="E547" s="47" t="s">
        <v>1320</v>
      </c>
      <c r="F547" s="46"/>
      <c r="G547" s="1" t="str">
        <f t="shared" si="16"/>
        <v>N/A</v>
      </c>
      <c r="H547" s="120"/>
      <c r="I547" s="120"/>
      <c r="J547" s="120"/>
      <c r="K547" s="120"/>
      <c r="L547" t="str">
        <f t="shared" si="17"/>
        <v/>
      </c>
      <c r="S547" t="s">
        <v>150</v>
      </c>
      <c r="U547" t="s">
        <v>150</v>
      </c>
      <c r="AG547" t="s">
        <v>150</v>
      </c>
      <c r="AJ547" t="s">
        <v>150</v>
      </c>
    </row>
    <row r="548" spans="2:36" ht="57.75" customHeight="1" x14ac:dyDescent="0.25">
      <c r="B548" s="44" t="str">
        <f>IF(E548="reserved","N/A",IF(AND(Screening!$J$10="No",S548="Ex"),"N/A",IF(AND(Screening!$J$11="No",T548="Ex"),"N/A",IF(AND(Screening!$J$12="No",U548="Ex"),"N/A",IF(AND(Screening!$J$13="No",V548="Ex"),"N/A",IF(AND(Screening!$J$14="No",W548="Ex"),"N/A", IF(AND(Screening!$J$15="No",X548="Ex"),"N/A", IF(AND(Screening!$J$16="No",Y548="Ex"),"N/A", IF(AND(Screening!$J$17="No",Z548="Ex"),"N/A", IF(AND(Screening!$J$18="No",AA548="Ex"),"N/A", IF(AND(Screening!$J$19="No",AB548="Ex"),"N/A", IF(AND(Screening!$J$20="No",AC548="Ex"),"N/A", IF(AND(Screening!$J$21="No",AD548="Ex"),"N/A", IF(AND(Screening!$J$23="No",AE548="Ex"),"N/A", IF(AND(Screening!$J$7="No",AF548="Ex"),"N/A", IF(AND(Screening!$J$6="No",AI548="Ex"),"N/A", IF(AND(Screening!$J$6="Yes",AG548="Ex"),"N/A", IF(AND(Screening!$J$25="Yes",AH548="Ex"),"N/A",  IF(AND(Screening!$J$5="Yes",AJ548="Ex"),"N/A","Inc")))))))))))))))))))</f>
        <v>N/A</v>
      </c>
      <c r="C548" s="43">
        <v>544</v>
      </c>
      <c r="D548" s="44" t="s">
        <v>1494</v>
      </c>
      <c r="E548" s="47" t="s">
        <v>1322</v>
      </c>
      <c r="F548" s="46"/>
      <c r="G548" s="1" t="str">
        <f t="shared" si="16"/>
        <v>N/A</v>
      </c>
      <c r="H548" s="120"/>
      <c r="I548" s="120"/>
      <c r="J548" s="120"/>
      <c r="K548" s="120"/>
      <c r="L548" t="str">
        <f t="shared" si="17"/>
        <v/>
      </c>
      <c r="S548" t="s">
        <v>150</v>
      </c>
      <c r="U548" t="s">
        <v>150</v>
      </c>
      <c r="AG548" t="s">
        <v>150</v>
      </c>
      <c r="AJ548" t="s">
        <v>150</v>
      </c>
    </row>
    <row r="549" spans="2:36" ht="57.75" customHeight="1" x14ac:dyDescent="0.25">
      <c r="B549" s="44" t="str">
        <f>IF(E549="reserved","N/A",IF(AND(Screening!$J$10="No",S549="Ex"),"N/A",IF(AND(Screening!$J$11="No",T549="Ex"),"N/A",IF(AND(Screening!$J$12="No",U549="Ex"),"N/A",IF(AND(Screening!$J$13="No",V549="Ex"),"N/A",IF(AND(Screening!$J$14="No",W549="Ex"),"N/A", IF(AND(Screening!$J$15="No",X549="Ex"),"N/A", IF(AND(Screening!$J$16="No",Y549="Ex"),"N/A", IF(AND(Screening!$J$17="No",Z549="Ex"),"N/A", IF(AND(Screening!$J$18="No",AA549="Ex"),"N/A", IF(AND(Screening!$J$19="No",AB549="Ex"),"N/A", IF(AND(Screening!$J$20="No",AC549="Ex"),"N/A", IF(AND(Screening!$J$21="No",AD549="Ex"),"N/A", IF(AND(Screening!$J$23="No",AE549="Ex"),"N/A", IF(AND(Screening!$J$7="No",AF549="Ex"),"N/A", IF(AND(Screening!$J$6="No",AI549="Ex"),"N/A", IF(AND(Screening!$J$6="Yes",AG549="Ex"),"N/A", IF(AND(Screening!$J$25="Yes",AH549="Ex"),"N/A",  IF(AND(Screening!$J$5="Yes",AJ549="Ex"),"N/A","Inc")))))))))))))))))))</f>
        <v>N/A</v>
      </c>
      <c r="C549" s="43">
        <v>545</v>
      </c>
      <c r="D549" s="44" t="s">
        <v>1495</v>
      </c>
      <c r="E549" s="47" t="s">
        <v>1324</v>
      </c>
      <c r="F549" s="46"/>
      <c r="G549" s="1" t="str">
        <f t="shared" si="16"/>
        <v>N/A</v>
      </c>
      <c r="H549" s="120"/>
      <c r="I549" s="120"/>
      <c r="J549" s="120"/>
      <c r="K549" s="120"/>
      <c r="L549" t="str">
        <f t="shared" si="17"/>
        <v/>
      </c>
      <c r="S549" t="s">
        <v>150</v>
      </c>
      <c r="U549" t="s">
        <v>150</v>
      </c>
      <c r="AG549" t="s">
        <v>150</v>
      </c>
      <c r="AJ549" t="s">
        <v>150</v>
      </c>
    </row>
    <row r="550" spans="2:36" ht="57.75" customHeight="1" x14ac:dyDescent="0.25">
      <c r="B550" s="44" t="str">
        <f>IF(E550="reserved","N/A",IF(AND(Screening!$J$10="No",S550="Ex"),"N/A",IF(AND(Screening!$J$11="No",T550="Ex"),"N/A",IF(AND(Screening!$J$12="No",U550="Ex"),"N/A",IF(AND(Screening!$J$13="No",V550="Ex"),"N/A",IF(AND(Screening!$J$14="No",W550="Ex"),"N/A", IF(AND(Screening!$J$15="No",X550="Ex"),"N/A", IF(AND(Screening!$J$16="No",Y550="Ex"),"N/A", IF(AND(Screening!$J$17="No",Z550="Ex"),"N/A", IF(AND(Screening!$J$18="No",AA550="Ex"),"N/A", IF(AND(Screening!$J$19="No",AB550="Ex"),"N/A", IF(AND(Screening!$J$20="No",AC550="Ex"),"N/A", IF(AND(Screening!$J$21="No",AD550="Ex"),"N/A", IF(AND(Screening!$J$23="No",AE550="Ex"),"N/A", IF(AND(Screening!$J$7="No",AF550="Ex"),"N/A", IF(AND(Screening!$J$6="No",AI550="Ex"),"N/A", IF(AND(Screening!$J$6="Yes",AG550="Ex"),"N/A", IF(AND(Screening!$J$25="Yes",AH550="Ex"),"N/A",  IF(AND(Screening!$J$5="Yes",AJ550="Ex"),"N/A","Inc")))))))))))))))))))</f>
        <v>N/A</v>
      </c>
      <c r="C550" s="43">
        <v>546</v>
      </c>
      <c r="D550" s="44" t="s">
        <v>1496</v>
      </c>
      <c r="E550" s="47" t="s">
        <v>1326</v>
      </c>
      <c r="F550" s="46"/>
      <c r="G550" s="1" t="str">
        <f t="shared" si="16"/>
        <v>N/A</v>
      </c>
      <c r="H550" s="120"/>
      <c r="I550" s="120"/>
      <c r="J550" s="120"/>
      <c r="K550" s="120"/>
      <c r="L550" t="str">
        <f t="shared" si="17"/>
        <v/>
      </c>
      <c r="S550" t="s">
        <v>150</v>
      </c>
      <c r="U550" t="s">
        <v>150</v>
      </c>
      <c r="AG550" t="s">
        <v>150</v>
      </c>
      <c r="AJ550" t="s">
        <v>150</v>
      </c>
    </row>
    <row r="551" spans="2:36" ht="57.75" customHeight="1" x14ac:dyDescent="0.25">
      <c r="B551" s="44" t="str">
        <f>IF(E551="reserved","N/A",IF(AND(Screening!$J$10="No",S551="Ex"),"N/A",IF(AND(Screening!$J$11="No",T551="Ex"),"N/A",IF(AND(Screening!$J$12="No",U551="Ex"),"N/A",IF(AND(Screening!$J$13="No",V551="Ex"),"N/A",IF(AND(Screening!$J$14="No",W551="Ex"),"N/A", IF(AND(Screening!$J$15="No",X551="Ex"),"N/A", IF(AND(Screening!$J$16="No",Y551="Ex"),"N/A", IF(AND(Screening!$J$17="No",Z551="Ex"),"N/A", IF(AND(Screening!$J$18="No",AA551="Ex"),"N/A", IF(AND(Screening!$J$19="No",AB551="Ex"),"N/A", IF(AND(Screening!$J$20="No",AC551="Ex"),"N/A", IF(AND(Screening!$J$21="No",AD551="Ex"),"N/A", IF(AND(Screening!$J$23="No",AE551="Ex"),"N/A", IF(AND(Screening!$J$7="No",AF551="Ex"),"N/A", IF(AND(Screening!$J$6="No",AI551="Ex"),"N/A", IF(AND(Screening!$J$6="Yes",AG551="Ex"),"N/A", IF(AND(Screening!$J$25="Yes",AH551="Ex"),"N/A",  IF(AND(Screening!$J$5="Yes",AJ551="Ex"),"N/A","Inc")))))))))))))))))))</f>
        <v>N/A</v>
      </c>
      <c r="C551" s="43">
        <v>547</v>
      </c>
      <c r="D551" s="44" t="s">
        <v>1497</v>
      </c>
      <c r="E551" s="47" t="s">
        <v>1328</v>
      </c>
      <c r="F551" s="46"/>
      <c r="G551" s="1" t="str">
        <f t="shared" si="16"/>
        <v>N/A</v>
      </c>
      <c r="H551" s="120"/>
      <c r="I551" s="120"/>
      <c r="J551" s="120"/>
      <c r="K551" s="120"/>
      <c r="L551" t="str">
        <f t="shared" si="17"/>
        <v/>
      </c>
      <c r="S551" t="s">
        <v>150</v>
      </c>
      <c r="U551" t="s">
        <v>150</v>
      </c>
      <c r="AG551" t="s">
        <v>150</v>
      </c>
      <c r="AJ551" t="s">
        <v>150</v>
      </c>
    </row>
    <row r="552" spans="2:36" ht="57.75" customHeight="1" x14ac:dyDescent="0.25">
      <c r="B552" s="44" t="str">
        <f>IF(E552="reserved","N/A",IF(AND(Screening!$J$10="No",S552="Ex"),"N/A",IF(AND(Screening!$J$11="No",T552="Ex"),"N/A",IF(AND(Screening!$J$12="No",U552="Ex"),"N/A",IF(AND(Screening!$J$13="No",V552="Ex"),"N/A",IF(AND(Screening!$J$14="No",W552="Ex"),"N/A", IF(AND(Screening!$J$15="No",X552="Ex"),"N/A", IF(AND(Screening!$J$16="No",Y552="Ex"),"N/A", IF(AND(Screening!$J$17="No",Z552="Ex"),"N/A", IF(AND(Screening!$J$18="No",AA552="Ex"),"N/A", IF(AND(Screening!$J$19="No",AB552="Ex"),"N/A", IF(AND(Screening!$J$20="No",AC552="Ex"),"N/A", IF(AND(Screening!$J$21="No",AD552="Ex"),"N/A", IF(AND(Screening!$J$23="No",AE552="Ex"),"N/A", IF(AND(Screening!$J$7="No",AF552="Ex"),"N/A", IF(AND(Screening!$J$6="No",AI552="Ex"),"N/A", IF(AND(Screening!$J$6="Yes",AG552="Ex"),"N/A", IF(AND(Screening!$J$25="Yes",AH552="Ex"),"N/A",  IF(AND(Screening!$J$5="Yes",AJ552="Ex"),"N/A","Inc")))))))))))))))))))</f>
        <v>N/A</v>
      </c>
      <c r="C552" s="43">
        <v>548</v>
      </c>
      <c r="D552" s="44" t="s">
        <v>1498</v>
      </c>
      <c r="E552" s="47" t="s">
        <v>1499</v>
      </c>
      <c r="F552" s="46"/>
      <c r="G552" s="1" t="str">
        <f t="shared" si="16"/>
        <v>N/A</v>
      </c>
      <c r="H552" s="120"/>
      <c r="I552" s="120"/>
      <c r="J552" s="120"/>
      <c r="K552" s="120"/>
      <c r="L552" t="str">
        <f t="shared" si="17"/>
        <v/>
      </c>
      <c r="S552" t="s">
        <v>150</v>
      </c>
      <c r="U552" t="s">
        <v>150</v>
      </c>
      <c r="AG552" t="s">
        <v>150</v>
      </c>
      <c r="AJ552" t="s">
        <v>150</v>
      </c>
    </row>
    <row r="553" spans="2:36" ht="57.75" customHeight="1" x14ac:dyDescent="0.25">
      <c r="B553" s="44" t="str">
        <f>IF(E553="reserved","N/A",IF(AND(Screening!$J$10="No",S553="Ex"),"N/A",IF(AND(Screening!$J$11="No",T553="Ex"),"N/A",IF(AND(Screening!$J$12="No",U553="Ex"),"N/A",IF(AND(Screening!$J$13="No",V553="Ex"),"N/A",IF(AND(Screening!$J$14="No",W553="Ex"),"N/A", IF(AND(Screening!$J$15="No",X553="Ex"),"N/A", IF(AND(Screening!$J$16="No",Y553="Ex"),"N/A", IF(AND(Screening!$J$17="No",Z553="Ex"),"N/A", IF(AND(Screening!$J$18="No",AA553="Ex"),"N/A", IF(AND(Screening!$J$19="No",AB553="Ex"),"N/A", IF(AND(Screening!$J$20="No",AC553="Ex"),"N/A", IF(AND(Screening!$J$21="No",AD553="Ex"),"N/A", IF(AND(Screening!$J$23="No",AE553="Ex"),"N/A", IF(AND(Screening!$J$7="No",AF553="Ex"),"N/A", IF(AND(Screening!$J$6="No",AI553="Ex"),"N/A", IF(AND(Screening!$J$6="Yes",AG553="Ex"),"N/A", IF(AND(Screening!$J$25="Yes",AH553="Ex"),"N/A",  IF(AND(Screening!$J$5="Yes",AJ553="Ex"),"N/A","Inc")))))))))))))))))))</f>
        <v>N/A</v>
      </c>
      <c r="C553" s="43">
        <v>549</v>
      </c>
      <c r="D553" s="44" t="s">
        <v>1500</v>
      </c>
      <c r="E553" s="47" t="s">
        <v>1501</v>
      </c>
      <c r="F553" s="46"/>
      <c r="G553" s="1" t="str">
        <f t="shared" si="16"/>
        <v>N/A</v>
      </c>
      <c r="H553" s="120"/>
      <c r="I553" s="120"/>
      <c r="J553" s="120"/>
      <c r="K553" s="120"/>
      <c r="L553" t="str">
        <f t="shared" si="17"/>
        <v/>
      </c>
      <c r="S553" t="s">
        <v>150</v>
      </c>
      <c r="U553" t="s">
        <v>150</v>
      </c>
      <c r="AG553" t="s">
        <v>150</v>
      </c>
      <c r="AJ553" t="s">
        <v>150</v>
      </c>
    </row>
    <row r="554" spans="2:36" ht="57.75" customHeight="1" x14ac:dyDescent="0.25">
      <c r="B554" s="44" t="str">
        <f>IF(E554="reserved","N/A",IF(AND(Screening!$J$10="No",S554="Ex"),"N/A",IF(AND(Screening!$J$11="No",T554="Ex"),"N/A",IF(AND(Screening!$J$12="No",U554="Ex"),"N/A",IF(AND(Screening!$J$13="No",V554="Ex"),"N/A",IF(AND(Screening!$J$14="No",W554="Ex"),"N/A", IF(AND(Screening!$J$15="No",X554="Ex"),"N/A", IF(AND(Screening!$J$16="No",Y554="Ex"),"N/A", IF(AND(Screening!$J$17="No",Z554="Ex"),"N/A", IF(AND(Screening!$J$18="No",AA554="Ex"),"N/A", IF(AND(Screening!$J$19="No",AB554="Ex"),"N/A", IF(AND(Screening!$J$20="No",AC554="Ex"),"N/A", IF(AND(Screening!$J$21="No",AD554="Ex"),"N/A", IF(AND(Screening!$J$23="No",AE554="Ex"),"N/A", IF(AND(Screening!$J$7="No",AF554="Ex"),"N/A", IF(AND(Screening!$J$6="No",AI554="Ex"),"N/A", IF(AND(Screening!$J$6="Yes",AG554="Ex"),"N/A", IF(AND(Screening!$J$25="Yes",AH554="Ex"),"N/A",  IF(AND(Screening!$J$5="Yes",AJ554="Ex"),"N/A","Inc")))))))))))))))))))</f>
        <v>N/A</v>
      </c>
      <c r="C554" s="43">
        <v>550</v>
      </c>
      <c r="D554" s="44" t="s">
        <v>1502</v>
      </c>
      <c r="E554" s="47" t="s">
        <v>1503</v>
      </c>
      <c r="F554" s="46"/>
      <c r="G554" s="1" t="str">
        <f t="shared" si="16"/>
        <v>N/A</v>
      </c>
      <c r="H554" s="120"/>
      <c r="I554" s="120"/>
      <c r="J554" s="120"/>
      <c r="K554" s="120"/>
      <c r="L554" t="str">
        <f t="shared" si="17"/>
        <v/>
      </c>
      <c r="S554" t="s">
        <v>150</v>
      </c>
      <c r="U554" t="s">
        <v>150</v>
      </c>
      <c r="AG554" t="s">
        <v>150</v>
      </c>
      <c r="AJ554" t="s">
        <v>150</v>
      </c>
    </row>
    <row r="555" spans="2:36" ht="57.75" customHeight="1" x14ac:dyDescent="0.25">
      <c r="B555" s="44" t="str">
        <f>IF(E555="reserved","N/A",IF(AND(Screening!$J$10="No",S555="Ex"),"N/A",IF(AND(Screening!$J$11="No",T555="Ex"),"N/A",IF(AND(Screening!$J$12="No",U555="Ex"),"N/A",IF(AND(Screening!$J$13="No",V555="Ex"),"N/A",IF(AND(Screening!$J$14="No",W555="Ex"),"N/A", IF(AND(Screening!$J$15="No",X555="Ex"),"N/A", IF(AND(Screening!$J$16="No",Y555="Ex"),"N/A", IF(AND(Screening!$J$17="No",Z555="Ex"),"N/A", IF(AND(Screening!$J$18="No",AA555="Ex"),"N/A", IF(AND(Screening!$J$19="No",AB555="Ex"),"N/A", IF(AND(Screening!$J$20="No",AC555="Ex"),"N/A", IF(AND(Screening!$J$21="No",AD555="Ex"),"N/A", IF(AND(Screening!$J$23="No",AE555="Ex"),"N/A", IF(AND(Screening!$J$7="No",AF555="Ex"),"N/A", IF(AND(Screening!$J$6="No",AI555="Ex"),"N/A", IF(AND(Screening!$J$6="Yes",AG555="Ex"),"N/A", IF(AND(Screening!$J$25="Yes",AH555="Ex"),"N/A",  IF(AND(Screening!$J$5="Yes",AJ555="Ex"),"N/A","Inc")))))))))))))))))))</f>
        <v>N/A</v>
      </c>
      <c r="C555" s="43">
        <v>551</v>
      </c>
      <c r="D555" s="44" t="s">
        <v>1504</v>
      </c>
      <c r="E555" s="47" t="s">
        <v>1505</v>
      </c>
      <c r="F555" s="46"/>
      <c r="G555" s="1" t="str">
        <f t="shared" si="16"/>
        <v>N/A</v>
      </c>
      <c r="H555" s="120"/>
      <c r="I555" s="120"/>
      <c r="J555" s="120"/>
      <c r="K555" s="120"/>
      <c r="L555" t="str">
        <f t="shared" si="17"/>
        <v/>
      </c>
      <c r="S555" t="s">
        <v>150</v>
      </c>
      <c r="U555" t="s">
        <v>150</v>
      </c>
      <c r="AG555" t="s">
        <v>150</v>
      </c>
      <c r="AJ555" t="s">
        <v>150</v>
      </c>
    </row>
    <row r="556" spans="2:36" ht="57.75" customHeight="1" x14ac:dyDescent="0.25">
      <c r="B556" s="44" t="str">
        <f>IF(E556="reserved","N/A",IF(AND(Screening!$J$10="No",S556="Ex"),"N/A",IF(AND(Screening!$J$11="No",T556="Ex"),"N/A",IF(AND(Screening!$J$12="No",U556="Ex"),"N/A",IF(AND(Screening!$J$13="No",V556="Ex"),"N/A",IF(AND(Screening!$J$14="No",W556="Ex"),"N/A", IF(AND(Screening!$J$15="No",X556="Ex"),"N/A", IF(AND(Screening!$J$16="No",Y556="Ex"),"N/A", IF(AND(Screening!$J$17="No",Z556="Ex"),"N/A", IF(AND(Screening!$J$18="No",AA556="Ex"),"N/A", IF(AND(Screening!$J$19="No",AB556="Ex"),"N/A", IF(AND(Screening!$J$20="No",AC556="Ex"),"N/A", IF(AND(Screening!$J$21="No",AD556="Ex"),"N/A", IF(AND(Screening!$J$23="No",AE556="Ex"),"N/A", IF(AND(Screening!$J$7="No",AF556="Ex"),"N/A", IF(AND(Screening!$J$6="No",AI556="Ex"),"N/A", IF(AND(Screening!$J$6="Yes",AG556="Ex"),"N/A", IF(AND(Screening!$J$25="Yes",AH556="Ex"),"N/A",  IF(AND(Screening!$J$5="Yes",AJ556="Ex"),"N/A","Inc")))))))))))))))))))</f>
        <v>N/A</v>
      </c>
      <c r="C556" s="43">
        <v>552</v>
      </c>
      <c r="D556" s="44" t="s">
        <v>1506</v>
      </c>
      <c r="E556" s="47" t="s">
        <v>1507</v>
      </c>
      <c r="F556" s="46"/>
      <c r="G556" s="1" t="str">
        <f t="shared" si="16"/>
        <v>N/A</v>
      </c>
      <c r="H556" s="120"/>
      <c r="I556" s="120"/>
      <c r="J556" s="120"/>
      <c r="K556" s="120"/>
      <c r="L556" t="str">
        <f t="shared" si="17"/>
        <v/>
      </c>
      <c r="S556" t="s">
        <v>150</v>
      </c>
      <c r="U556" t="s">
        <v>150</v>
      </c>
      <c r="AG556" t="s">
        <v>150</v>
      </c>
      <c r="AJ556" t="s">
        <v>150</v>
      </c>
    </row>
    <row r="557" spans="2:36" ht="57.75" customHeight="1" x14ac:dyDescent="0.25">
      <c r="B557" s="44" t="str">
        <f>IF(E557="reserved","N/A",IF(AND(Screening!$J$10="No",S557="Ex"),"N/A",IF(AND(Screening!$J$11="No",T557="Ex"),"N/A",IF(AND(Screening!$J$12="No",U557="Ex"),"N/A",IF(AND(Screening!$J$13="No",V557="Ex"),"N/A",IF(AND(Screening!$J$14="No",W557="Ex"),"N/A", IF(AND(Screening!$J$15="No",X557="Ex"),"N/A", IF(AND(Screening!$J$16="No",Y557="Ex"),"N/A", IF(AND(Screening!$J$17="No",Z557="Ex"),"N/A", IF(AND(Screening!$J$18="No",AA557="Ex"),"N/A", IF(AND(Screening!$J$19="No",AB557="Ex"),"N/A", IF(AND(Screening!$J$20="No",AC557="Ex"),"N/A", IF(AND(Screening!$J$21="No",AD557="Ex"),"N/A", IF(AND(Screening!$J$23="No",AE557="Ex"),"N/A", IF(AND(Screening!$J$7="No",AF557="Ex"),"N/A", IF(AND(Screening!$J$6="No",AI557="Ex"),"N/A", IF(AND(Screening!$J$6="Yes",AG557="Ex"),"N/A", IF(AND(Screening!$J$25="Yes",AH557="Ex"),"N/A",  IF(AND(Screening!$J$5="Yes",AJ557="Ex"),"N/A","Inc")))))))))))))))))))</f>
        <v>N/A</v>
      </c>
      <c r="C557" s="43">
        <v>553</v>
      </c>
      <c r="D557" s="44" t="s">
        <v>1508</v>
      </c>
      <c r="E557" s="47" t="s">
        <v>1509</v>
      </c>
      <c r="F557" s="46"/>
      <c r="G557" s="1" t="str">
        <f t="shared" si="16"/>
        <v>N/A</v>
      </c>
      <c r="H557" s="120"/>
      <c r="I557" s="120"/>
      <c r="J557" s="120"/>
      <c r="K557" s="120"/>
      <c r="L557" t="str">
        <f t="shared" si="17"/>
        <v/>
      </c>
      <c r="S557" t="s">
        <v>150</v>
      </c>
      <c r="U557" t="s">
        <v>150</v>
      </c>
      <c r="AG557" t="s">
        <v>150</v>
      </c>
      <c r="AJ557" t="s">
        <v>150</v>
      </c>
    </row>
    <row r="558" spans="2:36" ht="57.75" customHeight="1" x14ac:dyDescent="0.25">
      <c r="B558" s="44" t="str">
        <f>IF(E558="reserved","N/A",IF(AND(Screening!$J$10="No",S558="Ex"),"N/A",IF(AND(Screening!$J$11="No",T558="Ex"),"N/A",IF(AND(Screening!$J$12="No",U558="Ex"),"N/A",IF(AND(Screening!$J$13="No",V558="Ex"),"N/A",IF(AND(Screening!$J$14="No",W558="Ex"),"N/A", IF(AND(Screening!$J$15="No",X558="Ex"),"N/A", IF(AND(Screening!$J$16="No",Y558="Ex"),"N/A", IF(AND(Screening!$J$17="No",Z558="Ex"),"N/A", IF(AND(Screening!$J$18="No",AA558="Ex"),"N/A", IF(AND(Screening!$J$19="No",AB558="Ex"),"N/A", IF(AND(Screening!$J$20="No",AC558="Ex"),"N/A", IF(AND(Screening!$J$21="No",AD558="Ex"),"N/A", IF(AND(Screening!$J$23="No",AE558="Ex"),"N/A", IF(AND(Screening!$J$7="No",AF558="Ex"),"N/A", IF(AND(Screening!$J$6="No",AI558="Ex"),"N/A", IF(AND(Screening!$J$6="Yes",AG558="Ex"),"N/A", IF(AND(Screening!$J$25="Yes",AH558="Ex"),"N/A",  IF(AND(Screening!$J$5="Yes",AJ558="Ex"),"N/A","Inc")))))))))))))))))))</f>
        <v>N/A</v>
      </c>
      <c r="C558" s="43">
        <v>554</v>
      </c>
      <c r="D558" s="44" t="s">
        <v>1510</v>
      </c>
      <c r="E558" s="47" t="s">
        <v>1511</v>
      </c>
      <c r="F558" s="46" t="s">
        <v>1512</v>
      </c>
      <c r="G558" s="1" t="str">
        <f t="shared" si="16"/>
        <v>N/A</v>
      </c>
      <c r="H558" s="120"/>
      <c r="I558" s="120"/>
      <c r="J558" s="120"/>
      <c r="K558" s="120"/>
      <c r="L558" t="str">
        <f t="shared" si="17"/>
        <v/>
      </c>
      <c r="S558" t="s">
        <v>150</v>
      </c>
      <c r="U558" t="s">
        <v>150</v>
      </c>
      <c r="AG558" t="s">
        <v>150</v>
      </c>
      <c r="AJ558" t="s">
        <v>150</v>
      </c>
    </row>
    <row r="559" spans="2:36" ht="57.75" customHeight="1" x14ac:dyDescent="0.25">
      <c r="B559" s="44" t="str">
        <f>IF(E559="reserved","N/A",IF(AND(Screening!$J$10="No",S559="Ex"),"N/A",IF(AND(Screening!$J$11="No",T559="Ex"),"N/A",IF(AND(Screening!$J$12="No",U559="Ex"),"N/A",IF(AND(Screening!$J$13="No",V559="Ex"),"N/A",IF(AND(Screening!$J$14="No",W559="Ex"),"N/A", IF(AND(Screening!$J$15="No",X559="Ex"),"N/A", IF(AND(Screening!$J$16="No",Y559="Ex"),"N/A", IF(AND(Screening!$J$17="No",Z559="Ex"),"N/A", IF(AND(Screening!$J$18="No",AA559="Ex"),"N/A", IF(AND(Screening!$J$19="No",AB559="Ex"),"N/A", IF(AND(Screening!$J$20="No",AC559="Ex"),"N/A", IF(AND(Screening!$J$21="No",AD559="Ex"),"N/A", IF(AND(Screening!$J$23="No",AE559="Ex"),"N/A", IF(AND(Screening!$J$7="No",AF559="Ex"),"N/A", IF(AND(Screening!$J$6="No",AI559="Ex"),"N/A", IF(AND(Screening!$J$6="Yes",AG559="Ex"),"N/A", IF(AND(Screening!$J$25="Yes",AH559="Ex"),"N/A",  IF(AND(Screening!$J$5="Yes",AJ559="Ex"),"N/A","Inc")))))))))))))))))))</f>
        <v>N/A</v>
      </c>
      <c r="C559" s="43">
        <v>555</v>
      </c>
      <c r="D559" s="44" t="s">
        <v>1513</v>
      </c>
      <c r="E559" s="47" t="s">
        <v>1514</v>
      </c>
      <c r="F559" s="46" t="s">
        <v>1515</v>
      </c>
      <c r="G559" s="1" t="str">
        <f t="shared" si="16"/>
        <v>N/A</v>
      </c>
      <c r="H559" s="120"/>
      <c r="I559" s="120"/>
      <c r="J559" s="120"/>
      <c r="K559" s="120"/>
      <c r="L559" t="str">
        <f t="shared" si="17"/>
        <v/>
      </c>
      <c r="S559" t="s">
        <v>150</v>
      </c>
      <c r="U559" t="s">
        <v>150</v>
      </c>
      <c r="AG559" t="s">
        <v>150</v>
      </c>
      <c r="AJ559" t="s">
        <v>150</v>
      </c>
    </row>
    <row r="560" spans="2:36" ht="57.75" customHeight="1" x14ac:dyDescent="0.25">
      <c r="B560" s="44" t="str">
        <f>IF(E560="reserved","N/A",IF(AND(Screening!$J$10="No",S560="Ex"),"N/A",IF(AND(Screening!$J$11="No",T560="Ex"),"N/A",IF(AND(Screening!$J$12="No",U560="Ex"),"N/A",IF(AND(Screening!$J$13="No",V560="Ex"),"N/A",IF(AND(Screening!$J$14="No",W560="Ex"),"N/A", IF(AND(Screening!$J$15="No",X560="Ex"),"N/A", IF(AND(Screening!$J$16="No",Y560="Ex"),"N/A", IF(AND(Screening!$J$17="No",Z560="Ex"),"N/A", IF(AND(Screening!$J$18="No",AA560="Ex"),"N/A", IF(AND(Screening!$J$19="No",AB560="Ex"),"N/A", IF(AND(Screening!$J$20="No",AC560="Ex"),"N/A", IF(AND(Screening!$J$21="No",AD560="Ex"),"N/A", IF(AND(Screening!$J$23="No",AE560="Ex"),"N/A", IF(AND(Screening!$J$7="No",AF560="Ex"),"N/A", IF(AND(Screening!$J$6="No",AI560="Ex"),"N/A", IF(AND(Screening!$J$6="Yes",AG560="Ex"),"N/A", IF(AND(Screening!$J$25="Yes",AH560="Ex"),"N/A",  IF(AND(Screening!$J$5="Yes",AJ560="Ex"),"N/A","Inc")))))))))))))))))))</f>
        <v>N/A</v>
      </c>
      <c r="C560" s="43">
        <v>556</v>
      </c>
      <c r="D560" s="44" t="s">
        <v>1516</v>
      </c>
      <c r="E560" s="47" t="s">
        <v>1517</v>
      </c>
      <c r="F560" s="46" t="s">
        <v>1515</v>
      </c>
      <c r="G560" s="1" t="str">
        <f t="shared" si="16"/>
        <v>N/A</v>
      </c>
      <c r="H560" s="120"/>
      <c r="I560" s="120"/>
      <c r="J560" s="120"/>
      <c r="K560" s="120"/>
      <c r="L560" t="str">
        <f t="shared" si="17"/>
        <v/>
      </c>
      <c r="S560" t="s">
        <v>150</v>
      </c>
      <c r="U560" t="s">
        <v>150</v>
      </c>
      <c r="AG560" t="s">
        <v>150</v>
      </c>
      <c r="AJ560" t="s">
        <v>150</v>
      </c>
    </row>
    <row r="561" spans="2:36" ht="57.75" customHeight="1" x14ac:dyDescent="0.25">
      <c r="B561" s="44" t="str">
        <f>IF(E561="reserved","N/A",IF(AND(Screening!$J$10="No",S561="Ex"),"N/A",IF(AND(Screening!$J$11="No",T561="Ex"),"N/A",IF(AND(Screening!$J$12="No",U561="Ex"),"N/A",IF(AND(Screening!$J$13="No",V561="Ex"),"N/A",IF(AND(Screening!$J$14="No",W561="Ex"),"N/A", IF(AND(Screening!$J$15="No",X561="Ex"),"N/A", IF(AND(Screening!$J$16="No",Y561="Ex"),"N/A", IF(AND(Screening!$J$17="No",Z561="Ex"),"N/A", IF(AND(Screening!$J$18="No",AA561="Ex"),"N/A", IF(AND(Screening!$J$19="No",AB561="Ex"),"N/A", IF(AND(Screening!$J$20="No",AC561="Ex"),"N/A", IF(AND(Screening!$J$21="No",AD561="Ex"),"N/A", IF(AND(Screening!$J$23="No",AE561="Ex"),"N/A", IF(AND(Screening!$J$7="No",AF561="Ex"),"N/A", IF(AND(Screening!$J$6="No",AI561="Ex"),"N/A", IF(AND(Screening!$J$6="Yes",AG561="Ex"),"N/A", IF(AND(Screening!$J$25="Yes",AH561="Ex"),"N/A",  IF(AND(Screening!$J$5="Yes",AJ561="Ex"),"N/A","Inc")))))))))))))))))))</f>
        <v>N/A</v>
      </c>
      <c r="C561" s="43">
        <v>557</v>
      </c>
      <c r="D561" s="44" t="s">
        <v>1518</v>
      </c>
      <c r="E561" s="47" t="s">
        <v>1519</v>
      </c>
      <c r="F561" s="46" t="s">
        <v>1515</v>
      </c>
      <c r="G561" s="1" t="str">
        <f t="shared" si="16"/>
        <v>N/A</v>
      </c>
      <c r="H561" s="120"/>
      <c r="I561" s="120"/>
      <c r="J561" s="120"/>
      <c r="K561" s="120"/>
      <c r="L561" t="str">
        <f t="shared" si="17"/>
        <v/>
      </c>
      <c r="S561" t="s">
        <v>150</v>
      </c>
      <c r="U561" t="s">
        <v>150</v>
      </c>
      <c r="AG561" t="s">
        <v>150</v>
      </c>
      <c r="AJ561" t="s">
        <v>150</v>
      </c>
    </row>
    <row r="562" spans="2:36" ht="57.75" customHeight="1" x14ac:dyDescent="0.25">
      <c r="B562" s="44" t="str">
        <f>IF(E562="reserved","N/A",IF(AND(Screening!$J$10="No",S562="Ex"),"N/A",IF(AND(Screening!$J$11="No",T562="Ex"),"N/A",IF(AND(Screening!$J$12="No",U562="Ex"),"N/A",IF(AND(Screening!$J$13="No",V562="Ex"),"N/A",IF(AND(Screening!$J$14="No",W562="Ex"),"N/A", IF(AND(Screening!$J$15="No",X562="Ex"),"N/A", IF(AND(Screening!$J$16="No",Y562="Ex"),"N/A", IF(AND(Screening!$J$17="No",Z562="Ex"),"N/A", IF(AND(Screening!$J$18="No",AA562="Ex"),"N/A", IF(AND(Screening!$J$19="No",AB562="Ex"),"N/A", IF(AND(Screening!$J$20="No",AC562="Ex"),"N/A", IF(AND(Screening!$J$21="No",AD562="Ex"),"N/A", IF(AND(Screening!$J$23="No",AE562="Ex"),"N/A", IF(AND(Screening!$J$7="No",AF562="Ex"),"N/A", IF(AND(Screening!$J$6="No",AI562="Ex"),"N/A", IF(AND(Screening!$J$6="Yes",AG562="Ex"),"N/A", IF(AND(Screening!$J$25="Yes",AH562="Ex"),"N/A",  IF(AND(Screening!$J$5="Yes",AJ562="Ex"),"N/A","Inc")))))))))))))))))))</f>
        <v>N/A</v>
      </c>
      <c r="C562" s="43">
        <v>558</v>
      </c>
      <c r="D562" s="44" t="s">
        <v>1520</v>
      </c>
      <c r="E562" s="47" t="s">
        <v>1521</v>
      </c>
      <c r="F562" s="46" t="s">
        <v>1515</v>
      </c>
      <c r="G562" s="1" t="str">
        <f t="shared" si="16"/>
        <v>N/A</v>
      </c>
      <c r="H562" s="120"/>
      <c r="I562" s="120"/>
      <c r="J562" s="120"/>
      <c r="K562" s="120"/>
      <c r="L562" t="str">
        <f t="shared" si="17"/>
        <v/>
      </c>
      <c r="S562" t="s">
        <v>150</v>
      </c>
      <c r="U562" t="s">
        <v>150</v>
      </c>
      <c r="AG562" t="s">
        <v>150</v>
      </c>
      <c r="AJ562" t="s">
        <v>150</v>
      </c>
    </row>
    <row r="563" spans="2:36" ht="57.75" customHeight="1" x14ac:dyDescent="0.25">
      <c r="B563" s="44" t="str">
        <f>IF(E563="reserved","N/A",IF(AND(Screening!$J$10="No",S563="Ex"),"N/A",IF(AND(Screening!$J$11="No",T563="Ex"),"N/A",IF(AND(Screening!$J$12="No",U563="Ex"),"N/A",IF(AND(Screening!$J$13="No",V563="Ex"),"N/A",IF(AND(Screening!$J$14="No",W563="Ex"),"N/A", IF(AND(Screening!$J$15="No",X563="Ex"),"N/A", IF(AND(Screening!$J$16="No",Y563="Ex"),"N/A", IF(AND(Screening!$J$17="No",Z563="Ex"),"N/A", IF(AND(Screening!$J$18="No",AA563="Ex"),"N/A", IF(AND(Screening!$J$19="No",AB563="Ex"),"N/A", IF(AND(Screening!$J$20="No",AC563="Ex"),"N/A", IF(AND(Screening!$J$21="No",AD563="Ex"),"N/A", IF(AND(Screening!$J$23="No",AE563="Ex"),"N/A", IF(AND(Screening!$J$7="No",AF563="Ex"),"N/A", IF(AND(Screening!$J$6="No",AI563="Ex"),"N/A", IF(AND(Screening!$J$6="Yes",AG563="Ex"),"N/A", IF(AND(Screening!$J$25="Yes",AH563="Ex"),"N/A",  IF(AND(Screening!$J$5="Yes",AJ563="Ex"),"N/A","Inc")))))))))))))))))))</f>
        <v>N/A</v>
      </c>
      <c r="C563" s="43">
        <v>559</v>
      </c>
      <c r="D563" s="44" t="s">
        <v>1522</v>
      </c>
      <c r="E563" s="47" t="s">
        <v>1523</v>
      </c>
      <c r="F563" s="46" t="s">
        <v>1515</v>
      </c>
      <c r="G563" s="1" t="str">
        <f t="shared" si="16"/>
        <v>N/A</v>
      </c>
      <c r="H563" s="120"/>
      <c r="I563" s="120"/>
      <c r="J563" s="120"/>
      <c r="K563" s="120"/>
      <c r="L563" t="str">
        <f t="shared" si="17"/>
        <v/>
      </c>
      <c r="S563" t="s">
        <v>150</v>
      </c>
      <c r="U563" t="s">
        <v>150</v>
      </c>
      <c r="AG563" t="s">
        <v>150</v>
      </c>
      <c r="AJ563" t="s">
        <v>150</v>
      </c>
    </row>
    <row r="564" spans="2:36" ht="57.75" customHeight="1" x14ac:dyDescent="0.25">
      <c r="B564" s="44" t="str">
        <f>IF(E564="reserved","N/A",IF(AND(Screening!$J$10="No",S564="Ex"),"N/A",IF(AND(Screening!$J$11="No",T564="Ex"),"N/A",IF(AND(Screening!$J$12="No",U564="Ex"),"N/A",IF(AND(Screening!$J$13="No",V564="Ex"),"N/A",IF(AND(Screening!$J$14="No",W564="Ex"),"N/A", IF(AND(Screening!$J$15="No",X564="Ex"),"N/A", IF(AND(Screening!$J$16="No",Y564="Ex"),"N/A", IF(AND(Screening!$J$17="No",Z564="Ex"),"N/A", IF(AND(Screening!$J$18="No",AA564="Ex"),"N/A", IF(AND(Screening!$J$19="No",AB564="Ex"),"N/A", IF(AND(Screening!$J$20="No",AC564="Ex"),"N/A", IF(AND(Screening!$J$21="No",AD564="Ex"),"N/A", IF(AND(Screening!$J$23="No",AE564="Ex"),"N/A", IF(AND(Screening!$J$7="No",AF564="Ex"),"N/A", IF(AND(Screening!$J$6="No",AI564="Ex"),"N/A", IF(AND(Screening!$J$6="Yes",AG564="Ex"),"N/A", IF(AND(Screening!$J$25="Yes",AH564="Ex"),"N/A",  IF(AND(Screening!$J$5="Yes",AJ564="Ex"),"N/A","Inc")))))))))))))))))))</f>
        <v>N/A</v>
      </c>
      <c r="C564" s="43">
        <v>560</v>
      </c>
      <c r="D564" s="44" t="s">
        <v>1524</v>
      </c>
      <c r="E564" s="47" t="s">
        <v>1525</v>
      </c>
      <c r="F564" s="46" t="s">
        <v>1526</v>
      </c>
      <c r="G564" s="1" t="str">
        <f t="shared" si="16"/>
        <v>N/A</v>
      </c>
      <c r="H564" s="120"/>
      <c r="I564" s="120"/>
      <c r="J564" s="120"/>
      <c r="K564" s="120"/>
      <c r="L564" t="str">
        <f t="shared" si="17"/>
        <v/>
      </c>
      <c r="S564" t="s">
        <v>150</v>
      </c>
      <c r="U564" t="s">
        <v>150</v>
      </c>
      <c r="AG564" t="s">
        <v>150</v>
      </c>
      <c r="AJ564" t="s">
        <v>150</v>
      </c>
    </row>
    <row r="565" spans="2:36" ht="57.75" customHeight="1" x14ac:dyDescent="0.25">
      <c r="B565" s="44" t="str">
        <f>IF(E565="reserved","N/A",IF(AND(Screening!$J$10="No",S565="Ex"),"N/A",IF(AND(Screening!$J$11="No",T565="Ex"),"N/A",IF(AND(Screening!$J$12="No",U565="Ex"),"N/A",IF(AND(Screening!$J$13="No",V565="Ex"),"N/A",IF(AND(Screening!$J$14="No",W565="Ex"),"N/A", IF(AND(Screening!$J$15="No",X565="Ex"),"N/A", IF(AND(Screening!$J$16="No",Y565="Ex"),"N/A", IF(AND(Screening!$J$17="No",Z565="Ex"),"N/A", IF(AND(Screening!$J$18="No",AA565="Ex"),"N/A", IF(AND(Screening!$J$19="No",AB565="Ex"),"N/A", IF(AND(Screening!$J$20="No",AC565="Ex"),"N/A", IF(AND(Screening!$J$21="No",AD565="Ex"),"N/A", IF(AND(Screening!$J$23="No",AE565="Ex"),"N/A", IF(AND(Screening!$J$7="No",AF565="Ex"),"N/A", IF(AND(Screening!$J$6="No",AI565="Ex"),"N/A", IF(AND(Screening!$J$6="Yes",AG565="Ex"),"N/A", IF(AND(Screening!$J$25="Yes",AH565="Ex"),"N/A",  IF(AND(Screening!$J$5="Yes",AJ565="Ex"),"N/A","Inc")))))))))))))))))))</f>
        <v>N/A</v>
      </c>
      <c r="C565" s="43">
        <v>561</v>
      </c>
      <c r="D565" s="44" t="s">
        <v>1527</v>
      </c>
      <c r="E565" s="47" t="s">
        <v>1328</v>
      </c>
      <c r="F565" s="46"/>
      <c r="G565" s="1" t="str">
        <f t="shared" si="16"/>
        <v>N/A</v>
      </c>
      <c r="H565" s="120"/>
      <c r="I565" s="120"/>
      <c r="J565" s="120"/>
      <c r="K565" s="120"/>
      <c r="L565" t="str">
        <f t="shared" si="17"/>
        <v/>
      </c>
      <c r="S565" t="s">
        <v>150</v>
      </c>
      <c r="U565" t="s">
        <v>150</v>
      </c>
      <c r="AG565" t="s">
        <v>150</v>
      </c>
      <c r="AJ565" t="s">
        <v>150</v>
      </c>
    </row>
    <row r="566" spans="2:36" ht="57.75" customHeight="1" x14ac:dyDescent="0.25">
      <c r="B566" s="44" t="str">
        <f>IF(E566="reserved","N/A",IF(AND(Screening!$J$10="No",S566="Ex"),"N/A",IF(AND(Screening!$J$11="No",T566="Ex"),"N/A",IF(AND(Screening!$J$12="No",U566="Ex"),"N/A",IF(AND(Screening!$J$13="No",V566="Ex"),"N/A",IF(AND(Screening!$J$14="No",W566="Ex"),"N/A", IF(AND(Screening!$J$15="No",X566="Ex"),"N/A", IF(AND(Screening!$J$16="No",Y566="Ex"),"N/A", IF(AND(Screening!$J$17="No",Z566="Ex"),"N/A", IF(AND(Screening!$J$18="No",AA566="Ex"),"N/A", IF(AND(Screening!$J$19="No",AB566="Ex"),"N/A", IF(AND(Screening!$J$20="No",AC566="Ex"),"N/A", IF(AND(Screening!$J$21="No",AD566="Ex"),"N/A", IF(AND(Screening!$J$23="No",AE566="Ex"),"N/A", IF(AND(Screening!$J$7="No",AF566="Ex"),"N/A", IF(AND(Screening!$J$6="No",AI566="Ex"),"N/A", IF(AND(Screening!$J$6="Yes",AG566="Ex"),"N/A", IF(AND(Screening!$J$25="Yes",AH566="Ex"),"N/A",  IF(AND(Screening!$J$5="Yes",AJ566="Ex"),"N/A","Inc")))))))))))))))))))</f>
        <v>N/A</v>
      </c>
      <c r="C566" s="43">
        <v>562</v>
      </c>
      <c r="D566" s="44" t="s">
        <v>1528</v>
      </c>
      <c r="E566" s="47" t="s">
        <v>1529</v>
      </c>
      <c r="F566" s="46" t="s">
        <v>1530</v>
      </c>
      <c r="G566" s="1" t="str">
        <f t="shared" si="16"/>
        <v>N/A</v>
      </c>
      <c r="H566" s="120"/>
      <c r="I566" s="120"/>
      <c r="J566" s="120"/>
      <c r="K566" s="120"/>
      <c r="L566" t="str">
        <f t="shared" si="17"/>
        <v/>
      </c>
      <c r="S566" t="s">
        <v>150</v>
      </c>
      <c r="U566" t="s">
        <v>150</v>
      </c>
      <c r="AG566" t="s">
        <v>150</v>
      </c>
      <c r="AJ566" t="s">
        <v>150</v>
      </c>
    </row>
    <row r="567" spans="2:36" ht="57.75" customHeight="1" x14ac:dyDescent="0.25">
      <c r="B567" s="44" t="str">
        <f>IF(E567="reserved","N/A",IF(AND(Screening!$J$10="No",S567="Ex"),"N/A",IF(AND(Screening!$J$11="No",T567="Ex"),"N/A",IF(AND(Screening!$J$12="No",U567="Ex"),"N/A",IF(AND(Screening!$J$13="No",V567="Ex"),"N/A",IF(AND(Screening!$J$14="No",W567="Ex"),"N/A", IF(AND(Screening!$J$15="No",X567="Ex"),"N/A", IF(AND(Screening!$J$16="No",Y567="Ex"),"N/A", IF(AND(Screening!$J$17="No",Z567="Ex"),"N/A", IF(AND(Screening!$J$18="No",AA567="Ex"),"N/A", IF(AND(Screening!$J$19="No",AB567="Ex"),"N/A", IF(AND(Screening!$J$20="No",AC567="Ex"),"N/A", IF(AND(Screening!$J$21="No",AD567="Ex"),"N/A", IF(AND(Screening!$J$23="No",AE567="Ex"),"N/A", IF(AND(Screening!$J$7="No",AF567="Ex"),"N/A", IF(AND(Screening!$J$6="No",AI567="Ex"),"N/A", IF(AND(Screening!$J$6="Yes",AG567="Ex"),"N/A", IF(AND(Screening!$J$25="Yes",AH567="Ex"),"N/A",  IF(AND(Screening!$J$5="Yes",AJ567="Ex"),"N/A","Inc")))))))))))))))))))</f>
        <v>N/A</v>
      </c>
      <c r="C567" s="43">
        <v>563</v>
      </c>
      <c r="D567" s="44" t="s">
        <v>1531</v>
      </c>
      <c r="E567" s="47" t="s">
        <v>1532</v>
      </c>
      <c r="F567" s="46" t="s">
        <v>1533</v>
      </c>
      <c r="G567" s="1" t="str">
        <f t="shared" si="16"/>
        <v>N/A</v>
      </c>
      <c r="H567" s="120"/>
      <c r="I567" s="120"/>
      <c r="J567" s="120"/>
      <c r="K567" s="120"/>
      <c r="L567" t="str">
        <f t="shared" si="17"/>
        <v/>
      </c>
      <c r="S567" t="s">
        <v>150</v>
      </c>
      <c r="U567" t="s">
        <v>150</v>
      </c>
      <c r="AG567" t="s">
        <v>150</v>
      </c>
      <c r="AJ567" t="s">
        <v>150</v>
      </c>
    </row>
    <row r="568" spans="2:36" ht="57.75" customHeight="1" x14ac:dyDescent="0.25">
      <c r="B568" s="44" t="str">
        <f>IF(E568="reserved","N/A",IF(AND(Screening!$J$10="No",S568="Ex"),"N/A",IF(AND(Screening!$J$11="No",T568="Ex"),"N/A",IF(AND(Screening!$J$12="No",U568="Ex"),"N/A",IF(AND(Screening!$J$13="No",V568="Ex"),"N/A",IF(AND(Screening!$J$14="No",W568="Ex"),"N/A", IF(AND(Screening!$J$15="No",X568="Ex"),"N/A", IF(AND(Screening!$J$16="No",Y568="Ex"),"N/A", IF(AND(Screening!$J$17="No",Z568="Ex"),"N/A", IF(AND(Screening!$J$18="No",AA568="Ex"),"N/A", IF(AND(Screening!$J$19="No",AB568="Ex"),"N/A", IF(AND(Screening!$J$20="No",AC568="Ex"),"N/A", IF(AND(Screening!$J$21="No",AD568="Ex"),"N/A", IF(AND(Screening!$J$23="No",AE568="Ex"),"N/A", IF(AND(Screening!$J$7="No",AF568="Ex"),"N/A", IF(AND(Screening!$J$6="No",AI568="Ex"),"N/A", IF(AND(Screening!$J$6="Yes",AG568="Ex"),"N/A", IF(AND(Screening!$J$25="Yes",AH568="Ex"),"N/A",  IF(AND(Screening!$J$5="Yes",AJ568="Ex"),"N/A","Inc")))))))))))))))))))</f>
        <v>N/A</v>
      </c>
      <c r="C568" s="43">
        <v>564</v>
      </c>
      <c r="D568" s="44" t="s">
        <v>1534</v>
      </c>
      <c r="E568" s="47" t="s">
        <v>1535</v>
      </c>
      <c r="F568" s="46"/>
      <c r="G568" s="1" t="str">
        <f t="shared" si="16"/>
        <v>N/A</v>
      </c>
      <c r="H568" s="120"/>
      <c r="I568" s="120"/>
      <c r="J568" s="120"/>
      <c r="K568" s="120"/>
      <c r="L568" t="str">
        <f t="shared" si="17"/>
        <v/>
      </c>
      <c r="S568" t="s">
        <v>150</v>
      </c>
      <c r="U568" t="s">
        <v>150</v>
      </c>
      <c r="AG568" t="s">
        <v>150</v>
      </c>
      <c r="AJ568" t="s">
        <v>150</v>
      </c>
    </row>
    <row r="569" spans="2:36" ht="57.75" customHeight="1" x14ac:dyDescent="0.25">
      <c r="B569" s="44" t="str">
        <f>IF(E569="reserved","N/A",IF(AND(Screening!$J$10="No",S569="Ex"),"N/A",IF(AND(Screening!$J$11="No",T569="Ex"),"N/A",IF(AND(Screening!$J$12="No",U569="Ex"),"N/A",IF(AND(Screening!$J$13="No",V569="Ex"),"N/A",IF(AND(Screening!$J$14="No",W569="Ex"),"N/A", IF(AND(Screening!$J$15="No",X569="Ex"),"N/A", IF(AND(Screening!$J$16="No",Y569="Ex"),"N/A", IF(AND(Screening!$J$17="No",Z569="Ex"),"N/A", IF(AND(Screening!$J$18="No",AA569="Ex"),"N/A", IF(AND(Screening!$J$19="No",AB569="Ex"),"N/A", IF(AND(Screening!$J$20="No",AC569="Ex"),"N/A", IF(AND(Screening!$J$21="No",AD569="Ex"),"N/A", IF(AND(Screening!$J$23="No",AE569="Ex"),"N/A", IF(AND(Screening!$J$7="No",AF569="Ex"),"N/A", IF(AND(Screening!$J$6="No",AI569="Ex"),"N/A", IF(AND(Screening!$J$6="Yes",AG569="Ex"),"N/A", IF(AND(Screening!$J$25="Yes",AH569="Ex"),"N/A",  IF(AND(Screening!$J$5="Yes",AJ569="Ex"),"N/A","Inc")))))))))))))))))))</f>
        <v>N/A</v>
      </c>
      <c r="C569" s="43">
        <v>565</v>
      </c>
      <c r="D569" s="44" t="s">
        <v>1536</v>
      </c>
      <c r="E569" s="47" t="s">
        <v>1374</v>
      </c>
      <c r="F569" s="46" t="s">
        <v>1537</v>
      </c>
      <c r="G569" s="1" t="str">
        <f t="shared" si="16"/>
        <v>N/A</v>
      </c>
      <c r="H569" s="120"/>
      <c r="I569" s="120"/>
      <c r="J569" s="120"/>
      <c r="K569" s="120"/>
      <c r="L569" t="str">
        <f t="shared" si="17"/>
        <v/>
      </c>
      <c r="S569" t="s">
        <v>150</v>
      </c>
      <c r="U569" t="s">
        <v>150</v>
      </c>
      <c r="AG569" t="s">
        <v>150</v>
      </c>
      <c r="AJ569" t="s">
        <v>150</v>
      </c>
    </row>
    <row r="570" spans="2:36" ht="57.75" customHeight="1" x14ac:dyDescent="0.25">
      <c r="B570" s="44" t="str">
        <f>IF(E570="reserved","N/A",IF(AND(Screening!$J$10="No",S570="Ex"),"N/A",IF(AND(Screening!$J$11="No",T570="Ex"),"N/A",IF(AND(Screening!$J$12="No",U570="Ex"),"N/A",IF(AND(Screening!$J$13="No",V570="Ex"),"N/A",IF(AND(Screening!$J$14="No",W570="Ex"),"N/A", IF(AND(Screening!$J$15="No",X570="Ex"),"N/A", IF(AND(Screening!$J$16="No",Y570="Ex"),"N/A", IF(AND(Screening!$J$17="No",Z570="Ex"),"N/A", IF(AND(Screening!$J$18="No",AA570="Ex"),"N/A", IF(AND(Screening!$J$19="No",AB570="Ex"),"N/A", IF(AND(Screening!$J$20="No",AC570="Ex"),"N/A", IF(AND(Screening!$J$21="No",AD570="Ex"),"N/A", IF(AND(Screening!$J$23="No",AE570="Ex"),"N/A", IF(AND(Screening!$J$7="No",AF570="Ex"),"N/A", IF(AND(Screening!$J$6="No",AI570="Ex"),"N/A", IF(AND(Screening!$J$6="Yes",AG570="Ex"),"N/A", IF(AND(Screening!$J$25="Yes",AH570="Ex"),"N/A",  IF(AND(Screening!$J$5="Yes",AJ570="Ex"),"N/A","Inc")))))))))))))))))))</f>
        <v>N/A</v>
      </c>
      <c r="C570" s="43">
        <v>566</v>
      </c>
      <c r="D570" s="44" t="s">
        <v>1538</v>
      </c>
      <c r="E570" s="47" t="s">
        <v>1539</v>
      </c>
      <c r="F570" s="46" t="s">
        <v>1540</v>
      </c>
      <c r="G570" s="1" t="str">
        <f t="shared" si="16"/>
        <v>N/A</v>
      </c>
      <c r="H570" s="120"/>
      <c r="I570" s="120"/>
      <c r="J570" s="120"/>
      <c r="K570" s="120"/>
      <c r="L570" t="str">
        <f t="shared" si="17"/>
        <v/>
      </c>
      <c r="S570" t="s">
        <v>150</v>
      </c>
      <c r="U570" t="s">
        <v>150</v>
      </c>
      <c r="AG570" t="s">
        <v>150</v>
      </c>
      <c r="AJ570" t="s">
        <v>150</v>
      </c>
    </row>
    <row r="571" spans="2:36" ht="57.75" customHeight="1" x14ac:dyDescent="0.25">
      <c r="B571" s="44" t="str">
        <f>IF(E571="reserved","N/A",IF(AND(Screening!$J$10="No",S571="Ex"),"N/A",IF(AND(Screening!$J$11="No",T571="Ex"),"N/A",IF(AND(Screening!$J$12="No",U571="Ex"),"N/A",IF(AND(Screening!$J$13="No",V571="Ex"),"N/A",IF(AND(Screening!$J$14="No",W571="Ex"),"N/A", IF(AND(Screening!$J$15="No",X571="Ex"),"N/A", IF(AND(Screening!$J$16="No",Y571="Ex"),"N/A", IF(AND(Screening!$J$17="No",Z571="Ex"),"N/A", IF(AND(Screening!$J$18="No",AA571="Ex"),"N/A", IF(AND(Screening!$J$19="No",AB571="Ex"),"N/A", IF(AND(Screening!$J$20="No",AC571="Ex"),"N/A", IF(AND(Screening!$J$21="No",AD571="Ex"),"N/A", IF(AND(Screening!$J$23="No",AE571="Ex"),"N/A", IF(AND(Screening!$J$7="No",AF571="Ex"),"N/A", IF(AND(Screening!$J$6="No",AI571="Ex"),"N/A", IF(AND(Screening!$J$6="Yes",AG571="Ex"),"N/A", IF(AND(Screening!$J$25="Yes",AH571="Ex"),"N/A",  IF(AND(Screening!$J$5="Yes",AJ571="Ex"),"N/A","Inc")))))))))))))))))))</f>
        <v>N/A</v>
      </c>
      <c r="C571" s="43">
        <v>567</v>
      </c>
      <c r="D571" s="44" t="s">
        <v>1541</v>
      </c>
      <c r="E571" s="47" t="s">
        <v>1542</v>
      </c>
      <c r="F571" s="46" t="s">
        <v>1543</v>
      </c>
      <c r="G571" s="1" t="str">
        <f t="shared" si="16"/>
        <v>N/A</v>
      </c>
      <c r="H571" s="120"/>
      <c r="I571" s="120"/>
      <c r="J571" s="120"/>
      <c r="K571" s="120"/>
      <c r="L571" t="str">
        <f t="shared" si="17"/>
        <v/>
      </c>
      <c r="S571" t="s">
        <v>150</v>
      </c>
      <c r="U571" t="s">
        <v>150</v>
      </c>
      <c r="AG571" t="s">
        <v>150</v>
      </c>
      <c r="AJ571" t="s">
        <v>150</v>
      </c>
    </row>
    <row r="572" spans="2:36" ht="57.75" customHeight="1" x14ac:dyDescent="0.25">
      <c r="B572" s="44" t="str">
        <f>IF(E572="reserved","N/A",IF(AND(Screening!$J$10="No",S572="Ex"),"N/A",IF(AND(Screening!$J$11="No",T572="Ex"),"N/A",IF(AND(Screening!$J$12="No",U572="Ex"),"N/A",IF(AND(Screening!$J$13="No",V572="Ex"),"N/A",IF(AND(Screening!$J$14="No",W572="Ex"),"N/A", IF(AND(Screening!$J$15="No",X572="Ex"),"N/A", IF(AND(Screening!$J$16="No",Y572="Ex"),"N/A", IF(AND(Screening!$J$17="No",Z572="Ex"),"N/A", IF(AND(Screening!$J$18="No",AA572="Ex"),"N/A", IF(AND(Screening!$J$19="No",AB572="Ex"),"N/A", IF(AND(Screening!$J$20="No",AC572="Ex"),"N/A", IF(AND(Screening!$J$21="No",AD572="Ex"),"N/A", IF(AND(Screening!$J$23="No",AE572="Ex"),"N/A", IF(AND(Screening!$J$7="No",AF572="Ex"),"N/A", IF(AND(Screening!$J$6="No",AI572="Ex"),"N/A", IF(AND(Screening!$J$6="Yes",AG572="Ex"),"N/A", IF(AND(Screening!$J$25="Yes",AH572="Ex"),"N/A",  IF(AND(Screening!$J$5="Yes",AJ572="Ex"),"N/A","Inc")))))))))))))))))))</f>
        <v>N/A</v>
      </c>
      <c r="C572" s="43">
        <v>568</v>
      </c>
      <c r="D572" s="44" t="s">
        <v>1544</v>
      </c>
      <c r="E572" s="47" t="s">
        <v>1545</v>
      </c>
      <c r="F572" s="46" t="s">
        <v>4286</v>
      </c>
      <c r="G572" s="1" t="str">
        <f t="shared" si="16"/>
        <v>N/A</v>
      </c>
      <c r="H572" s="120"/>
      <c r="I572" s="120"/>
      <c r="J572" s="120"/>
      <c r="K572" s="120"/>
      <c r="L572" t="str">
        <f t="shared" si="17"/>
        <v/>
      </c>
      <c r="S572" t="s">
        <v>150</v>
      </c>
      <c r="U572" t="s">
        <v>150</v>
      </c>
      <c r="AG572" t="s">
        <v>150</v>
      </c>
      <c r="AJ572" t="s">
        <v>150</v>
      </c>
    </row>
    <row r="573" spans="2:36" ht="57.75" customHeight="1" x14ac:dyDescent="0.25">
      <c r="B573" s="44" t="str">
        <f>IF(E573="reserved","N/A",IF(AND(Screening!$J$10="No",S573="Ex"),"N/A",IF(AND(Screening!$J$11="No",T573="Ex"),"N/A",IF(AND(Screening!$J$12="No",U573="Ex"),"N/A",IF(AND(Screening!$J$13="No",V573="Ex"),"N/A",IF(AND(Screening!$J$14="No",W573="Ex"),"N/A", IF(AND(Screening!$J$15="No",X573="Ex"),"N/A", IF(AND(Screening!$J$16="No",Y573="Ex"),"N/A", IF(AND(Screening!$J$17="No",Z573="Ex"),"N/A", IF(AND(Screening!$J$18="No",AA573="Ex"),"N/A", IF(AND(Screening!$J$19="No",AB573="Ex"),"N/A", IF(AND(Screening!$J$20="No",AC573="Ex"),"N/A", IF(AND(Screening!$J$21="No",AD573="Ex"),"N/A", IF(AND(Screening!$J$23="No",AE573="Ex"),"N/A", IF(AND(Screening!$J$7="No",AF573="Ex"),"N/A", IF(AND(Screening!$J$6="No",AI573="Ex"),"N/A", IF(AND(Screening!$J$6="Yes",AG573="Ex"),"N/A", IF(AND(Screening!$J$25="Yes",AH573="Ex"),"N/A",  IF(AND(Screening!$J$5="Yes",AJ573="Ex"),"N/A","Inc")))))))))))))))))))</f>
        <v>N/A</v>
      </c>
      <c r="C573" s="43">
        <v>569</v>
      </c>
      <c r="D573" s="44" t="s">
        <v>1546</v>
      </c>
      <c r="E573" s="47" t="s">
        <v>1547</v>
      </c>
      <c r="F573" s="46"/>
      <c r="G573" s="1" t="str">
        <f t="shared" si="16"/>
        <v>N/A</v>
      </c>
      <c r="H573" s="120"/>
      <c r="I573" s="120"/>
      <c r="J573" s="120"/>
      <c r="K573" s="120"/>
      <c r="L573" t="str">
        <f t="shared" si="17"/>
        <v/>
      </c>
      <c r="S573" t="s">
        <v>150</v>
      </c>
      <c r="U573" t="s">
        <v>150</v>
      </c>
      <c r="AG573" t="s">
        <v>150</v>
      </c>
      <c r="AJ573" t="s">
        <v>150</v>
      </c>
    </row>
    <row r="574" spans="2:36" ht="57.75" customHeight="1" x14ac:dyDescent="0.25">
      <c r="B574" s="44" t="str">
        <f>IF(E574="reserved","N/A",IF(AND(Screening!$J$10="No",S574="Ex"),"N/A",IF(AND(Screening!$J$11="No",T574="Ex"),"N/A",IF(AND(Screening!$J$12="No",U574="Ex"),"N/A",IF(AND(Screening!$J$13="No",V574="Ex"),"N/A",IF(AND(Screening!$J$14="No",W574="Ex"),"N/A", IF(AND(Screening!$J$15="No",X574="Ex"),"N/A", IF(AND(Screening!$J$16="No",Y574="Ex"),"N/A", IF(AND(Screening!$J$17="No",Z574="Ex"),"N/A", IF(AND(Screening!$J$18="No",AA574="Ex"),"N/A", IF(AND(Screening!$J$19="No",AB574="Ex"),"N/A", IF(AND(Screening!$J$20="No",AC574="Ex"),"N/A", IF(AND(Screening!$J$21="No",AD574="Ex"),"N/A", IF(AND(Screening!$J$23="No",AE574="Ex"),"N/A", IF(AND(Screening!$J$7="No",AF574="Ex"),"N/A", IF(AND(Screening!$J$6="No",AI574="Ex"),"N/A", IF(AND(Screening!$J$6="Yes",AG574="Ex"),"N/A", IF(AND(Screening!$J$25="Yes",AH574="Ex"),"N/A",  IF(AND(Screening!$J$5="Yes",AJ574="Ex"),"N/A","Inc")))))))))))))))))))</f>
        <v>N/A</v>
      </c>
      <c r="C574" s="43">
        <v>570</v>
      </c>
      <c r="D574" s="44" t="s">
        <v>1548</v>
      </c>
      <c r="E574" s="47" t="s">
        <v>1549</v>
      </c>
      <c r="F574" s="46" t="s">
        <v>1550</v>
      </c>
      <c r="G574" s="1" t="str">
        <f t="shared" si="16"/>
        <v>N/A</v>
      </c>
      <c r="H574" s="120"/>
      <c r="I574" s="120"/>
      <c r="J574" s="120"/>
      <c r="K574" s="120"/>
      <c r="L574" t="str">
        <f t="shared" si="17"/>
        <v/>
      </c>
      <c r="S574" t="s">
        <v>150</v>
      </c>
      <c r="U574" t="s">
        <v>150</v>
      </c>
      <c r="AG574" t="s">
        <v>150</v>
      </c>
      <c r="AJ574" t="s">
        <v>150</v>
      </c>
    </row>
    <row r="575" spans="2:36" ht="57.75" customHeight="1" x14ac:dyDescent="0.25">
      <c r="B575" s="44" t="str">
        <f>IF(E575="reserved","N/A",IF(AND(Screening!$J$10="No",S575="Ex"),"N/A",IF(AND(Screening!$J$11="No",T575="Ex"),"N/A",IF(AND(Screening!$J$12="No",U575="Ex"),"N/A",IF(AND(Screening!$J$13="No",V575="Ex"),"N/A",IF(AND(Screening!$J$14="No",W575="Ex"),"N/A", IF(AND(Screening!$J$15="No",X575="Ex"),"N/A", IF(AND(Screening!$J$16="No",Y575="Ex"),"N/A", IF(AND(Screening!$J$17="No",Z575="Ex"),"N/A", IF(AND(Screening!$J$18="No",AA575="Ex"),"N/A", IF(AND(Screening!$J$19="No",AB575="Ex"),"N/A", IF(AND(Screening!$J$20="No",AC575="Ex"),"N/A", IF(AND(Screening!$J$21="No",AD575="Ex"),"N/A", IF(AND(Screening!$J$23="No",AE575="Ex"),"N/A", IF(AND(Screening!$J$7="No",AF575="Ex"),"N/A", IF(AND(Screening!$J$6="No",AI575="Ex"),"N/A", IF(AND(Screening!$J$6="Yes",AG575="Ex"),"N/A", IF(AND(Screening!$J$25="Yes",AH575="Ex"),"N/A",  IF(AND(Screening!$J$5="Yes",AJ575="Ex"),"N/A","Inc")))))))))))))))))))</f>
        <v>N/A</v>
      </c>
      <c r="C575" s="43">
        <v>571</v>
      </c>
      <c r="D575" s="44" t="s">
        <v>1551</v>
      </c>
      <c r="E575" s="47" t="s">
        <v>1552</v>
      </c>
      <c r="F575" s="46" t="s">
        <v>1553</v>
      </c>
      <c r="G575" s="1" t="str">
        <f t="shared" si="16"/>
        <v>N/A</v>
      </c>
      <c r="H575" s="120"/>
      <c r="I575" s="120"/>
      <c r="J575" s="120"/>
      <c r="K575" s="120"/>
      <c r="L575" t="str">
        <f t="shared" si="17"/>
        <v/>
      </c>
      <c r="S575" t="s">
        <v>150</v>
      </c>
      <c r="U575" t="s">
        <v>150</v>
      </c>
      <c r="AG575" t="s">
        <v>150</v>
      </c>
      <c r="AJ575" t="s">
        <v>150</v>
      </c>
    </row>
    <row r="576" spans="2:36" ht="57.75" customHeight="1" x14ac:dyDescent="0.25">
      <c r="B576" s="44" t="str">
        <f>IF(E576="reserved","N/A",IF(AND(Screening!$J$10="No",S576="Ex"),"N/A",IF(AND(Screening!$J$11="No",T576="Ex"),"N/A",IF(AND(Screening!$J$12="No",U576="Ex"),"N/A",IF(AND(Screening!$J$13="No",V576="Ex"),"N/A",IF(AND(Screening!$J$14="No",W576="Ex"),"N/A", IF(AND(Screening!$J$15="No",X576="Ex"),"N/A", IF(AND(Screening!$J$16="No",Y576="Ex"),"N/A", IF(AND(Screening!$J$17="No",Z576="Ex"),"N/A", IF(AND(Screening!$J$18="No",AA576="Ex"),"N/A", IF(AND(Screening!$J$19="No",AB576="Ex"),"N/A", IF(AND(Screening!$J$20="No",AC576="Ex"),"N/A", IF(AND(Screening!$J$21="No",AD576="Ex"),"N/A", IF(AND(Screening!$J$23="No",AE576="Ex"),"N/A", IF(AND(Screening!$J$7="No",AF576="Ex"),"N/A", IF(AND(Screening!$J$6="No",AI576="Ex"),"N/A", IF(AND(Screening!$J$6="Yes",AG576="Ex"),"N/A", IF(AND(Screening!$J$25="Yes",AH576="Ex"),"N/A",  IF(AND(Screening!$J$5="Yes",AJ576="Ex"),"N/A","Inc")))))))))))))))))))</f>
        <v>N/A</v>
      </c>
      <c r="C576" s="43">
        <v>572</v>
      </c>
      <c r="D576" s="44" t="s">
        <v>1554</v>
      </c>
      <c r="E576" s="47" t="s">
        <v>1555</v>
      </c>
      <c r="F576" s="46" t="s">
        <v>1556</v>
      </c>
      <c r="G576" s="1" t="str">
        <f t="shared" si="16"/>
        <v>N/A</v>
      </c>
      <c r="H576" s="120"/>
      <c r="I576" s="120"/>
      <c r="J576" s="120"/>
      <c r="K576" s="120"/>
      <c r="L576" t="str">
        <f t="shared" si="17"/>
        <v/>
      </c>
      <c r="S576" t="s">
        <v>150</v>
      </c>
      <c r="U576" t="s">
        <v>150</v>
      </c>
      <c r="AG576" t="s">
        <v>150</v>
      </c>
      <c r="AJ576" t="s">
        <v>150</v>
      </c>
    </row>
    <row r="577" spans="2:36" ht="57.75" customHeight="1" x14ac:dyDescent="0.25">
      <c r="B577" s="44" t="str">
        <f>IF(E577="reserved","N/A",IF(AND(Screening!$J$10="No",S577="Ex"),"N/A",IF(AND(Screening!$J$11="No",T577="Ex"),"N/A",IF(AND(Screening!$J$12="No",U577="Ex"),"N/A",IF(AND(Screening!$J$13="No",V577="Ex"),"N/A",IF(AND(Screening!$J$14="No",W577="Ex"),"N/A", IF(AND(Screening!$J$15="No",X577="Ex"),"N/A", IF(AND(Screening!$J$16="No",Y577="Ex"),"N/A", IF(AND(Screening!$J$17="No",Z577="Ex"),"N/A", IF(AND(Screening!$J$18="No",AA577="Ex"),"N/A", IF(AND(Screening!$J$19="No",AB577="Ex"),"N/A", IF(AND(Screening!$J$20="No",AC577="Ex"),"N/A", IF(AND(Screening!$J$21="No",AD577="Ex"),"N/A", IF(AND(Screening!$J$23="No",AE577="Ex"),"N/A", IF(AND(Screening!$J$7="No",AF577="Ex"),"N/A", IF(AND(Screening!$J$6="No",AI577="Ex"),"N/A", IF(AND(Screening!$J$6="Yes",AG577="Ex"),"N/A", IF(AND(Screening!$J$25="Yes",AH577="Ex"),"N/A",  IF(AND(Screening!$J$5="Yes",AJ577="Ex"),"N/A","Inc")))))))))))))))))))</f>
        <v>N/A</v>
      </c>
      <c r="C577" s="95">
        <v>573</v>
      </c>
      <c r="D577" s="96" t="s">
        <v>1557</v>
      </c>
      <c r="E577" s="97" t="s">
        <v>1558</v>
      </c>
      <c r="F577" s="98" t="s">
        <v>1559</v>
      </c>
      <c r="G577" s="1" t="str">
        <f t="shared" si="16"/>
        <v>N/A</v>
      </c>
      <c r="H577" s="120"/>
      <c r="I577" s="120"/>
      <c r="J577" s="120"/>
      <c r="K577" s="120"/>
      <c r="L577" t="str">
        <f t="shared" si="17"/>
        <v/>
      </c>
      <c r="S577" t="s">
        <v>150</v>
      </c>
      <c r="U577" t="s">
        <v>150</v>
      </c>
      <c r="AG577" t="s">
        <v>150</v>
      </c>
      <c r="AJ577" t="s">
        <v>150</v>
      </c>
    </row>
    <row r="578" spans="2:36" ht="57.75" customHeight="1" x14ac:dyDescent="0.25">
      <c r="B578" s="44" t="str">
        <f>IF(E578="reserved","N/A",IF(AND(Screening!$J$10="No",S578="Ex"),"N/A",IF(AND(Screening!$J$11="No",T578="Ex"),"N/A",IF(AND(Screening!$J$12="No",U578="Ex"),"N/A",IF(AND(Screening!$J$13="No",V578="Ex"),"N/A",IF(AND(Screening!$J$14="No",W578="Ex"),"N/A", IF(AND(Screening!$J$15="No",X578="Ex"),"N/A", IF(AND(Screening!$J$16="No",Y578="Ex"),"N/A", IF(AND(Screening!$J$17="No",Z578="Ex"),"N/A", IF(AND(Screening!$J$18="No",AA578="Ex"),"N/A", IF(AND(Screening!$J$19="No",AB578="Ex"),"N/A", IF(AND(Screening!$J$20="No",AC578="Ex"),"N/A", IF(AND(Screening!$J$21="No",AD578="Ex"),"N/A", IF(AND(Screening!$J$23="No",AE578="Ex"),"N/A", IF(AND(Screening!$J$7="No",AF578="Ex"),"N/A", IF(AND(Screening!$J$6="No",AI578="Ex"),"N/A", IF(AND(Screening!$J$6="Yes",AG578="Ex"),"N/A", IF(AND(Screening!$J$25="Yes",AH578="Ex"),"N/A",  IF(AND(Screening!$J$5="Yes",AJ578="Ex"),"N/A","Inc")))))))))))))))))))</f>
        <v>N/A</v>
      </c>
      <c r="C578" s="43">
        <v>574</v>
      </c>
      <c r="D578" s="44" t="s">
        <v>1560</v>
      </c>
      <c r="E578" s="47" t="s">
        <v>1561</v>
      </c>
      <c r="F578" s="46"/>
      <c r="G578" s="1" t="str">
        <f t="shared" si="16"/>
        <v>N/A</v>
      </c>
      <c r="H578" s="120"/>
      <c r="I578" s="120"/>
      <c r="J578" s="120"/>
      <c r="K578" s="120"/>
      <c r="L578" t="str">
        <f t="shared" si="17"/>
        <v/>
      </c>
      <c r="S578" t="s">
        <v>150</v>
      </c>
      <c r="U578" t="s">
        <v>150</v>
      </c>
      <c r="AG578" t="s">
        <v>150</v>
      </c>
      <c r="AJ578" t="s">
        <v>150</v>
      </c>
    </row>
    <row r="579" spans="2:36" ht="57.75" customHeight="1" x14ac:dyDescent="0.25">
      <c r="B579" s="44" t="str">
        <f>IF(E579="reserved","N/A",IF(AND(Screening!$J$10="No",S579="Ex"),"N/A",IF(AND(Screening!$J$11="No",T579="Ex"),"N/A",IF(AND(Screening!$J$12="No",U579="Ex"),"N/A",IF(AND(Screening!$J$13="No",V579="Ex"),"N/A",IF(AND(Screening!$J$14="No",W579="Ex"),"N/A", IF(AND(Screening!$J$15="No",X579="Ex"),"N/A", IF(AND(Screening!$J$16="No",Y579="Ex"),"N/A", IF(AND(Screening!$J$17="No",Z579="Ex"),"N/A", IF(AND(Screening!$J$18="No",AA579="Ex"),"N/A", IF(AND(Screening!$J$19="No",AB579="Ex"),"N/A", IF(AND(Screening!$J$20="No",AC579="Ex"),"N/A", IF(AND(Screening!$J$21="No",AD579="Ex"),"N/A", IF(AND(Screening!$J$23="No",AE579="Ex"),"N/A", IF(AND(Screening!$J$7="No",AF579="Ex"),"N/A", IF(AND(Screening!$J$6="No",AI579="Ex"),"N/A", IF(AND(Screening!$J$6="Yes",AG579="Ex"),"N/A", IF(AND(Screening!$J$25="Yes",AH579="Ex"),"N/A",  IF(AND(Screening!$J$5="Yes",AJ579="Ex"),"N/A","Inc")))))))))))))))))))</f>
        <v>N/A</v>
      </c>
      <c r="C579" s="43">
        <v>575</v>
      </c>
      <c r="D579" s="44" t="s">
        <v>1562</v>
      </c>
      <c r="E579" s="47" t="s">
        <v>1563</v>
      </c>
      <c r="F579" s="46" t="s">
        <v>1564</v>
      </c>
      <c r="G579" s="1" t="str">
        <f t="shared" si="16"/>
        <v>N/A</v>
      </c>
      <c r="H579" s="120"/>
      <c r="I579" s="120"/>
      <c r="J579" s="120"/>
      <c r="K579" s="120"/>
      <c r="L579" t="str">
        <f t="shared" si="17"/>
        <v/>
      </c>
      <c r="S579" t="s">
        <v>150</v>
      </c>
      <c r="U579" t="s">
        <v>150</v>
      </c>
      <c r="AG579" t="s">
        <v>150</v>
      </c>
      <c r="AJ579" t="s">
        <v>150</v>
      </c>
    </row>
    <row r="580" spans="2:36" ht="57.75" customHeight="1" x14ac:dyDescent="0.25">
      <c r="B580" s="44" t="str">
        <f>IF(E580="reserved","N/A",IF(AND(Screening!$J$10="No",S580="Ex"),"N/A",IF(AND(Screening!$J$11="No",T580="Ex"),"N/A",IF(AND(Screening!$J$12="No",U580="Ex"),"N/A",IF(AND(Screening!$J$13="No",V580="Ex"),"N/A",IF(AND(Screening!$J$14="No",W580="Ex"),"N/A", IF(AND(Screening!$J$15="No",X580="Ex"),"N/A", IF(AND(Screening!$J$16="No",Y580="Ex"),"N/A", IF(AND(Screening!$J$17="No",Z580="Ex"),"N/A", IF(AND(Screening!$J$18="No",AA580="Ex"),"N/A", IF(AND(Screening!$J$19="No",AB580="Ex"),"N/A", IF(AND(Screening!$J$20="No",AC580="Ex"),"N/A", IF(AND(Screening!$J$21="No",AD580="Ex"),"N/A", IF(AND(Screening!$J$23="No",AE580="Ex"),"N/A", IF(AND(Screening!$J$7="No",AF580="Ex"),"N/A", IF(AND(Screening!$J$6="No",AI580="Ex"),"N/A", IF(AND(Screening!$J$6="Yes",AG580="Ex"),"N/A", IF(AND(Screening!$J$25="Yes",AH580="Ex"),"N/A",  IF(AND(Screening!$J$5="Yes",AJ580="Ex"),"N/A","Inc")))))))))))))))))))</f>
        <v>N/A</v>
      </c>
      <c r="C580" s="43">
        <v>576</v>
      </c>
      <c r="D580" s="44" t="s">
        <v>1565</v>
      </c>
      <c r="E580" s="47" t="s">
        <v>1566</v>
      </c>
      <c r="F580" s="46" t="s">
        <v>1567</v>
      </c>
      <c r="G580" s="1" t="str">
        <f t="shared" si="16"/>
        <v>N/A</v>
      </c>
      <c r="H580" s="120"/>
      <c r="I580" s="120"/>
      <c r="J580" s="120"/>
      <c r="K580" s="120"/>
      <c r="L580" t="str">
        <f t="shared" si="17"/>
        <v/>
      </c>
      <c r="S580" t="s">
        <v>150</v>
      </c>
      <c r="U580" t="s">
        <v>150</v>
      </c>
      <c r="AG580" t="s">
        <v>150</v>
      </c>
      <c r="AJ580" t="s">
        <v>150</v>
      </c>
    </row>
    <row r="581" spans="2:36" ht="57.75" customHeight="1" x14ac:dyDescent="0.25">
      <c r="B581" s="44" t="str">
        <f>IF(E581="reserved","N/A",IF(AND(Screening!$J$10="No",S581="Ex"),"N/A",IF(AND(Screening!$J$11="No",T581="Ex"),"N/A",IF(AND(Screening!$J$12="No",U581="Ex"),"N/A",IF(AND(Screening!$J$13="No",V581="Ex"),"N/A",IF(AND(Screening!$J$14="No",W581="Ex"),"N/A", IF(AND(Screening!$J$15="No",X581="Ex"),"N/A", IF(AND(Screening!$J$16="No",Y581="Ex"),"N/A", IF(AND(Screening!$J$17="No",Z581="Ex"),"N/A", IF(AND(Screening!$J$18="No",AA581="Ex"),"N/A", IF(AND(Screening!$J$19="No",AB581="Ex"),"N/A", IF(AND(Screening!$J$20="No",AC581="Ex"),"N/A", IF(AND(Screening!$J$21="No",AD581="Ex"),"N/A", IF(AND(Screening!$J$23="No",AE581="Ex"),"N/A", IF(AND(Screening!$J$7="No",AF581="Ex"),"N/A", IF(AND(Screening!$J$6="No",AI581="Ex"),"N/A", IF(AND(Screening!$J$6="Yes",AG581="Ex"),"N/A", IF(AND(Screening!$J$25="Yes",AH581="Ex"),"N/A",  IF(AND(Screening!$J$5="Yes",AJ581="Ex"),"N/A","Inc")))))))))))))))))))</f>
        <v>N/A</v>
      </c>
      <c r="C581" s="43">
        <v>577</v>
      </c>
      <c r="D581" s="44" t="s">
        <v>1568</v>
      </c>
      <c r="E581" s="47" t="s">
        <v>1569</v>
      </c>
      <c r="F581" s="46" t="s">
        <v>1570</v>
      </c>
      <c r="G581" s="1" t="str">
        <f t="shared" si="16"/>
        <v>N/A</v>
      </c>
      <c r="H581" s="120"/>
      <c r="I581" s="120"/>
      <c r="J581" s="120"/>
      <c r="K581" s="120"/>
      <c r="L581" t="str">
        <f t="shared" si="17"/>
        <v/>
      </c>
      <c r="S581" t="s">
        <v>150</v>
      </c>
      <c r="U581" t="s">
        <v>150</v>
      </c>
      <c r="AG581" t="s">
        <v>150</v>
      </c>
      <c r="AJ581" t="s">
        <v>150</v>
      </c>
    </row>
    <row r="582" spans="2:36" ht="57.75" customHeight="1" x14ac:dyDescent="0.25">
      <c r="B582" s="44" t="str">
        <f>IF(E582="reserved","N/A",IF(AND(Screening!$J$10="No",S582="Ex"),"N/A",IF(AND(Screening!$J$11="No",T582="Ex"),"N/A",IF(AND(Screening!$J$12="No",U582="Ex"),"N/A",IF(AND(Screening!$J$13="No",V582="Ex"),"N/A",IF(AND(Screening!$J$14="No",W582="Ex"),"N/A", IF(AND(Screening!$J$15="No",X582="Ex"),"N/A", IF(AND(Screening!$J$16="No",Y582="Ex"),"N/A", IF(AND(Screening!$J$17="No",Z582="Ex"),"N/A", IF(AND(Screening!$J$18="No",AA582="Ex"),"N/A", IF(AND(Screening!$J$19="No",AB582="Ex"),"N/A", IF(AND(Screening!$J$20="No",AC582="Ex"),"N/A", IF(AND(Screening!$J$21="No",AD582="Ex"),"N/A", IF(AND(Screening!$J$23="No",AE582="Ex"),"N/A", IF(AND(Screening!$J$7="No",AF582="Ex"),"N/A", IF(AND(Screening!$J$6="No",AI582="Ex"),"N/A", IF(AND(Screening!$J$6="Yes",AG582="Ex"),"N/A", IF(AND(Screening!$J$25="Yes",AH582="Ex"),"N/A",  IF(AND(Screening!$J$5="Yes",AJ582="Ex"),"N/A","Inc")))))))))))))))))))</f>
        <v>N/A</v>
      </c>
      <c r="C582" s="43">
        <v>578</v>
      </c>
      <c r="D582" s="44" t="s">
        <v>1571</v>
      </c>
      <c r="E582" s="47" t="s">
        <v>1572</v>
      </c>
      <c r="F582" s="46"/>
      <c r="G582" s="1" t="str">
        <f t="shared" ref="G582:G645" si="18">IF($B582="Inc","Applicable","N/A")</f>
        <v>N/A</v>
      </c>
      <c r="H582" s="120"/>
      <c r="I582" s="120"/>
      <c r="J582" s="120"/>
      <c r="K582" s="120"/>
      <c r="L582" t="str">
        <f t="shared" ref="L582:L645" si="19">IF($A582="Yes","PAR","")</f>
        <v/>
      </c>
      <c r="S582" t="s">
        <v>150</v>
      </c>
      <c r="U582" t="s">
        <v>150</v>
      </c>
      <c r="AG582" t="s">
        <v>150</v>
      </c>
      <c r="AJ582" t="s">
        <v>150</v>
      </c>
    </row>
    <row r="583" spans="2:36" ht="57.75" customHeight="1" x14ac:dyDescent="0.25">
      <c r="B583" s="44" t="str">
        <f>IF(E583="reserved","N/A",IF(AND(Screening!$J$10="No",S583="Ex"),"N/A",IF(AND(Screening!$J$11="No",T583="Ex"),"N/A",IF(AND(Screening!$J$12="No",U583="Ex"),"N/A",IF(AND(Screening!$J$13="No",V583="Ex"),"N/A",IF(AND(Screening!$J$14="No",W583="Ex"),"N/A", IF(AND(Screening!$J$15="No",X583="Ex"),"N/A", IF(AND(Screening!$J$16="No",Y583="Ex"),"N/A", IF(AND(Screening!$J$17="No",Z583="Ex"),"N/A", IF(AND(Screening!$J$18="No",AA583="Ex"),"N/A", IF(AND(Screening!$J$19="No",AB583="Ex"),"N/A", IF(AND(Screening!$J$20="No",AC583="Ex"),"N/A", IF(AND(Screening!$J$21="No",AD583="Ex"),"N/A", IF(AND(Screening!$J$23="No",AE583="Ex"),"N/A", IF(AND(Screening!$J$7="No",AF583="Ex"),"N/A", IF(AND(Screening!$J$6="No",AI583="Ex"),"N/A", IF(AND(Screening!$J$6="Yes",AG583="Ex"),"N/A", IF(AND(Screening!$J$25="Yes",AH583="Ex"),"N/A",  IF(AND(Screening!$J$5="Yes",AJ583="Ex"),"N/A","Inc")))))))))))))))))))</f>
        <v>N/A</v>
      </c>
      <c r="C583" s="43">
        <v>579</v>
      </c>
      <c r="D583" s="44" t="s">
        <v>1573</v>
      </c>
      <c r="E583" s="47" t="s">
        <v>1574</v>
      </c>
      <c r="F583" s="46"/>
      <c r="G583" s="1" t="str">
        <f t="shared" si="18"/>
        <v>N/A</v>
      </c>
      <c r="H583" s="120"/>
      <c r="I583" s="120"/>
      <c r="J583" s="120"/>
      <c r="K583" s="120"/>
      <c r="L583" t="str">
        <f t="shared" si="19"/>
        <v/>
      </c>
      <c r="S583" t="s">
        <v>150</v>
      </c>
      <c r="U583" t="s">
        <v>150</v>
      </c>
      <c r="AG583" t="s">
        <v>150</v>
      </c>
      <c r="AJ583" t="s">
        <v>150</v>
      </c>
    </row>
    <row r="584" spans="2:36" ht="57.75" customHeight="1" x14ac:dyDescent="0.25">
      <c r="B584" s="44" t="str">
        <f>IF(E584="reserved","N/A",IF(AND(Screening!$J$10="No",S584="Ex"),"N/A",IF(AND(Screening!$J$11="No",T584="Ex"),"N/A",IF(AND(Screening!$J$12="No",U584="Ex"),"N/A",IF(AND(Screening!$J$13="No",V584="Ex"),"N/A",IF(AND(Screening!$J$14="No",W584="Ex"),"N/A", IF(AND(Screening!$J$15="No",X584="Ex"),"N/A", IF(AND(Screening!$J$16="No",Y584="Ex"),"N/A", IF(AND(Screening!$J$17="No",Z584="Ex"),"N/A", IF(AND(Screening!$J$18="No",AA584="Ex"),"N/A", IF(AND(Screening!$J$19="No",AB584="Ex"),"N/A", IF(AND(Screening!$J$20="No",AC584="Ex"),"N/A", IF(AND(Screening!$J$21="No",AD584="Ex"),"N/A", IF(AND(Screening!$J$23="No",AE584="Ex"),"N/A", IF(AND(Screening!$J$7="No",AF584="Ex"),"N/A", IF(AND(Screening!$J$6="No",AI584="Ex"),"N/A", IF(AND(Screening!$J$6="Yes",AG584="Ex"),"N/A", IF(AND(Screening!$J$25="Yes",AH584="Ex"),"N/A",  IF(AND(Screening!$J$5="Yes",AJ584="Ex"),"N/A","Inc")))))))))))))))))))</f>
        <v>N/A</v>
      </c>
      <c r="C584" s="43">
        <v>580</v>
      </c>
      <c r="D584" s="44" t="s">
        <v>1575</v>
      </c>
      <c r="E584" s="47" t="s">
        <v>1576</v>
      </c>
      <c r="F584" s="46" t="s">
        <v>1577</v>
      </c>
      <c r="G584" s="1" t="str">
        <f t="shared" si="18"/>
        <v>N/A</v>
      </c>
      <c r="H584" s="120"/>
      <c r="I584" s="120"/>
      <c r="J584" s="120"/>
      <c r="K584" s="120"/>
      <c r="L584" t="str">
        <f t="shared" si="19"/>
        <v/>
      </c>
      <c r="S584" t="s">
        <v>150</v>
      </c>
      <c r="U584" t="s">
        <v>150</v>
      </c>
      <c r="AG584" t="s">
        <v>150</v>
      </c>
      <c r="AJ584" t="s">
        <v>150</v>
      </c>
    </row>
    <row r="585" spans="2:36" ht="57.75" customHeight="1" x14ac:dyDescent="0.25">
      <c r="B585" s="44" t="str">
        <f>IF(E585="reserved","N/A",IF(AND(Screening!$J$10="No",S585="Ex"),"N/A",IF(AND(Screening!$J$11="No",T585="Ex"),"N/A",IF(AND(Screening!$J$12="No",U585="Ex"),"N/A",IF(AND(Screening!$J$13="No",V585="Ex"),"N/A",IF(AND(Screening!$J$14="No",W585="Ex"),"N/A", IF(AND(Screening!$J$15="No",X585="Ex"),"N/A", IF(AND(Screening!$J$16="No",Y585="Ex"),"N/A", IF(AND(Screening!$J$17="No",Z585="Ex"),"N/A", IF(AND(Screening!$J$18="No",AA585="Ex"),"N/A", IF(AND(Screening!$J$19="No",AB585="Ex"),"N/A", IF(AND(Screening!$J$20="No",AC585="Ex"),"N/A", IF(AND(Screening!$J$21="No",AD585="Ex"),"N/A", IF(AND(Screening!$J$23="No",AE585="Ex"),"N/A", IF(AND(Screening!$J$7="No",AF585="Ex"),"N/A", IF(AND(Screening!$J$6="No",AI585="Ex"),"N/A", IF(AND(Screening!$J$6="Yes",AG585="Ex"),"N/A", IF(AND(Screening!$J$25="Yes",AH585="Ex"),"N/A",  IF(AND(Screening!$J$5="Yes",AJ585="Ex"),"N/A","Inc")))))))))))))))))))</f>
        <v>N/A</v>
      </c>
      <c r="C585" s="43">
        <v>581</v>
      </c>
      <c r="D585" s="44" t="s">
        <v>1578</v>
      </c>
      <c r="E585" s="47" t="s">
        <v>1579</v>
      </c>
      <c r="F585" s="46" t="s">
        <v>1530</v>
      </c>
      <c r="G585" s="1" t="str">
        <f t="shared" si="18"/>
        <v>N/A</v>
      </c>
      <c r="H585" s="120"/>
      <c r="I585" s="120"/>
      <c r="J585" s="120"/>
      <c r="K585" s="120"/>
      <c r="L585" t="str">
        <f t="shared" si="19"/>
        <v/>
      </c>
      <c r="S585" t="s">
        <v>150</v>
      </c>
      <c r="U585" t="s">
        <v>150</v>
      </c>
      <c r="AG585" t="s">
        <v>150</v>
      </c>
      <c r="AJ585" t="s">
        <v>150</v>
      </c>
    </row>
    <row r="586" spans="2:36" ht="57.75" customHeight="1" x14ac:dyDescent="0.25">
      <c r="B586" s="44" t="str">
        <f>IF(E586="reserved","N/A",IF(AND(Screening!$J$10="No",S586="Ex"),"N/A",IF(AND(Screening!$J$11="No",T586="Ex"),"N/A",IF(AND(Screening!$J$12="No",U586="Ex"),"N/A",IF(AND(Screening!$J$13="No",V586="Ex"),"N/A",IF(AND(Screening!$J$14="No",W586="Ex"),"N/A", IF(AND(Screening!$J$15="No",X586="Ex"),"N/A", IF(AND(Screening!$J$16="No",Y586="Ex"),"N/A", IF(AND(Screening!$J$17="No",Z586="Ex"),"N/A", IF(AND(Screening!$J$18="No",AA586="Ex"),"N/A", IF(AND(Screening!$J$19="No",AB586="Ex"),"N/A", IF(AND(Screening!$J$20="No",AC586="Ex"),"N/A", IF(AND(Screening!$J$21="No",AD586="Ex"),"N/A", IF(AND(Screening!$J$23="No",AE586="Ex"),"N/A", IF(AND(Screening!$J$7="No",AF586="Ex"),"N/A", IF(AND(Screening!$J$6="No",AI586="Ex"),"N/A", IF(AND(Screening!$J$6="Yes",AG586="Ex"),"N/A", IF(AND(Screening!$J$25="Yes",AH586="Ex"),"N/A",  IF(AND(Screening!$J$5="Yes",AJ586="Ex"),"N/A","Inc")))))))))))))))))))</f>
        <v>N/A</v>
      </c>
      <c r="C586" s="43">
        <v>582</v>
      </c>
      <c r="D586" s="44" t="s">
        <v>1580</v>
      </c>
      <c r="E586" s="47" t="s">
        <v>1581</v>
      </c>
      <c r="F586" s="46" t="s">
        <v>1582</v>
      </c>
      <c r="G586" s="1" t="str">
        <f t="shared" si="18"/>
        <v>N/A</v>
      </c>
      <c r="H586" s="120"/>
      <c r="I586" s="120"/>
      <c r="J586" s="120"/>
      <c r="K586" s="120"/>
      <c r="L586" t="str">
        <f t="shared" si="19"/>
        <v/>
      </c>
      <c r="S586" t="s">
        <v>150</v>
      </c>
      <c r="U586" t="s">
        <v>150</v>
      </c>
      <c r="AG586" t="s">
        <v>150</v>
      </c>
      <c r="AJ586" t="s">
        <v>150</v>
      </c>
    </row>
    <row r="587" spans="2:36" ht="57.75" customHeight="1" x14ac:dyDescent="0.25">
      <c r="B587" s="44" t="str">
        <f>IF(E587="reserved","N/A",IF(AND(Screening!$J$10="No",S587="Ex"),"N/A",IF(AND(Screening!$J$11="No",T587="Ex"),"N/A",IF(AND(Screening!$J$12="No",U587="Ex"),"N/A",IF(AND(Screening!$J$13="No",V587="Ex"),"N/A",IF(AND(Screening!$J$14="No",W587="Ex"),"N/A", IF(AND(Screening!$J$15="No",X587="Ex"),"N/A", IF(AND(Screening!$J$16="No",Y587="Ex"),"N/A", IF(AND(Screening!$J$17="No",Z587="Ex"),"N/A", IF(AND(Screening!$J$18="No",AA587="Ex"),"N/A", IF(AND(Screening!$J$19="No",AB587="Ex"),"N/A", IF(AND(Screening!$J$20="No",AC587="Ex"),"N/A", IF(AND(Screening!$J$21="No",AD587="Ex"),"N/A", IF(AND(Screening!$J$23="No",AE587="Ex"),"N/A", IF(AND(Screening!$J$7="No",AF587="Ex"),"N/A", IF(AND(Screening!$J$6="No",AI587="Ex"),"N/A", IF(AND(Screening!$J$6="Yes",AG587="Ex"),"N/A", IF(AND(Screening!$J$25="Yes",AH587="Ex"),"N/A",  IF(AND(Screening!$J$5="Yes",AJ587="Ex"),"N/A","Inc")))))))))))))))))))</f>
        <v>N/A</v>
      </c>
      <c r="C587" s="43">
        <v>583</v>
      </c>
      <c r="D587" s="44" t="s">
        <v>1583</v>
      </c>
      <c r="E587" s="47" t="s">
        <v>1584</v>
      </c>
      <c r="F587" s="46" t="s">
        <v>1585</v>
      </c>
      <c r="G587" s="1" t="str">
        <f t="shared" si="18"/>
        <v>N/A</v>
      </c>
      <c r="H587" s="120"/>
      <c r="I587" s="120"/>
      <c r="J587" s="120"/>
      <c r="K587" s="120"/>
      <c r="L587" t="str">
        <f t="shared" si="19"/>
        <v/>
      </c>
      <c r="S587" t="s">
        <v>150</v>
      </c>
      <c r="U587" t="s">
        <v>150</v>
      </c>
      <c r="AG587" t="s">
        <v>150</v>
      </c>
      <c r="AJ587" t="s">
        <v>150</v>
      </c>
    </row>
    <row r="588" spans="2:36" ht="57.75" customHeight="1" x14ac:dyDescent="0.25">
      <c r="B588" s="44" t="str">
        <f>IF(E588="reserved","N/A",IF(AND(Screening!$J$10="No",S588="Ex"),"N/A",IF(AND(Screening!$J$11="No",T588="Ex"),"N/A",IF(AND(Screening!$J$12="No",U588="Ex"),"N/A",IF(AND(Screening!$J$13="No",V588="Ex"),"N/A",IF(AND(Screening!$J$14="No",W588="Ex"),"N/A", IF(AND(Screening!$J$15="No",X588="Ex"),"N/A", IF(AND(Screening!$J$16="No",Y588="Ex"),"N/A", IF(AND(Screening!$J$17="No",Z588="Ex"),"N/A", IF(AND(Screening!$J$18="No",AA588="Ex"),"N/A", IF(AND(Screening!$J$19="No",AB588="Ex"),"N/A", IF(AND(Screening!$J$20="No",AC588="Ex"),"N/A", IF(AND(Screening!$J$21="No",AD588="Ex"),"N/A", IF(AND(Screening!$J$23="No",AE588="Ex"),"N/A", IF(AND(Screening!$J$7="No",AF588="Ex"),"N/A", IF(AND(Screening!$J$6="No",AI588="Ex"),"N/A", IF(AND(Screening!$J$6="Yes",AG588="Ex"),"N/A", IF(AND(Screening!$J$25="Yes",AH588="Ex"),"N/A",  IF(AND(Screening!$J$5="Yes",AJ588="Ex"),"N/A","Inc")))))))))))))))))))</f>
        <v>N/A</v>
      </c>
      <c r="C588" s="43">
        <v>584</v>
      </c>
      <c r="D588" s="44" t="s">
        <v>1586</v>
      </c>
      <c r="E588" s="47" t="s">
        <v>1587</v>
      </c>
      <c r="F588" s="46" t="s">
        <v>1588</v>
      </c>
      <c r="G588" s="1" t="str">
        <f t="shared" si="18"/>
        <v>N/A</v>
      </c>
      <c r="H588" s="120"/>
      <c r="I588" s="120"/>
      <c r="J588" s="120"/>
      <c r="K588" s="120"/>
      <c r="L588" t="str">
        <f t="shared" si="19"/>
        <v/>
      </c>
      <c r="S588" t="s">
        <v>150</v>
      </c>
      <c r="U588" t="s">
        <v>150</v>
      </c>
      <c r="AG588" t="s">
        <v>150</v>
      </c>
      <c r="AJ588" t="s">
        <v>150</v>
      </c>
    </row>
    <row r="589" spans="2:36" ht="57.75" customHeight="1" x14ac:dyDescent="0.25">
      <c r="B589" s="44" t="str">
        <f>IF(E589="reserved","N/A",IF(AND(Screening!$J$10="No",S589="Ex"),"N/A",IF(AND(Screening!$J$11="No",T589="Ex"),"N/A",IF(AND(Screening!$J$12="No",U589="Ex"),"N/A",IF(AND(Screening!$J$13="No",V589="Ex"),"N/A",IF(AND(Screening!$J$14="No",W589="Ex"),"N/A", IF(AND(Screening!$J$15="No",X589="Ex"),"N/A", IF(AND(Screening!$J$16="No",Y589="Ex"),"N/A", IF(AND(Screening!$J$17="No",Z589="Ex"),"N/A", IF(AND(Screening!$J$18="No",AA589="Ex"),"N/A", IF(AND(Screening!$J$19="No",AB589="Ex"),"N/A", IF(AND(Screening!$J$20="No",AC589="Ex"),"N/A", IF(AND(Screening!$J$21="No",AD589="Ex"),"N/A", IF(AND(Screening!$J$23="No",AE589="Ex"),"N/A", IF(AND(Screening!$J$7="No",AF589="Ex"),"N/A", IF(AND(Screening!$J$6="No",AI589="Ex"),"N/A", IF(AND(Screening!$J$6="Yes",AG589="Ex"),"N/A", IF(AND(Screening!$J$25="Yes",AH589="Ex"),"N/A",  IF(AND(Screening!$J$5="Yes",AJ589="Ex"),"N/A","Inc")))))))))))))))))))</f>
        <v>N/A</v>
      </c>
      <c r="C589" s="43">
        <v>585</v>
      </c>
      <c r="D589" s="44" t="s">
        <v>1589</v>
      </c>
      <c r="E589" s="47" t="s">
        <v>1590</v>
      </c>
      <c r="F589" s="46" t="s">
        <v>1591</v>
      </c>
      <c r="G589" s="1" t="str">
        <f t="shared" si="18"/>
        <v>N/A</v>
      </c>
      <c r="H589" s="120"/>
      <c r="I589" s="120"/>
      <c r="J589" s="120"/>
      <c r="K589" s="120"/>
      <c r="L589" t="str">
        <f t="shared" si="19"/>
        <v/>
      </c>
      <c r="S589" t="s">
        <v>150</v>
      </c>
      <c r="U589" t="s">
        <v>150</v>
      </c>
      <c r="AG589" t="s">
        <v>150</v>
      </c>
      <c r="AJ589" t="s">
        <v>150</v>
      </c>
    </row>
    <row r="590" spans="2:36" ht="57.75" customHeight="1" x14ac:dyDescent="0.25">
      <c r="B590" s="44" t="str">
        <f>IF(E590="reserved","N/A",IF(AND(Screening!$J$10="No",S590="Ex"),"N/A",IF(AND(Screening!$J$11="No",T590="Ex"),"N/A",IF(AND(Screening!$J$12="No",U590="Ex"),"N/A",IF(AND(Screening!$J$13="No",V590="Ex"),"N/A",IF(AND(Screening!$J$14="No",W590="Ex"),"N/A", IF(AND(Screening!$J$15="No",X590="Ex"),"N/A", IF(AND(Screening!$J$16="No",Y590="Ex"),"N/A", IF(AND(Screening!$J$17="No",Z590="Ex"),"N/A", IF(AND(Screening!$J$18="No",AA590="Ex"),"N/A", IF(AND(Screening!$J$19="No",AB590="Ex"),"N/A", IF(AND(Screening!$J$20="No",AC590="Ex"),"N/A", IF(AND(Screening!$J$21="No",AD590="Ex"),"N/A", IF(AND(Screening!$J$23="No",AE590="Ex"),"N/A", IF(AND(Screening!$J$7="No",AF590="Ex"),"N/A", IF(AND(Screening!$J$6="No",AI590="Ex"),"N/A", IF(AND(Screening!$J$6="Yes",AG590="Ex"),"N/A", IF(AND(Screening!$J$25="Yes",AH590="Ex"),"N/A",  IF(AND(Screening!$J$5="Yes",AJ590="Ex"),"N/A","Inc")))))))))))))))))))</f>
        <v>N/A</v>
      </c>
      <c r="C590" s="43">
        <v>586</v>
      </c>
      <c r="D590" s="44" t="s">
        <v>1592</v>
      </c>
      <c r="E590" s="47" t="s">
        <v>1461</v>
      </c>
      <c r="F590" s="46" t="s">
        <v>763</v>
      </c>
      <c r="G590" s="1" t="str">
        <f t="shared" si="18"/>
        <v>N/A</v>
      </c>
      <c r="H590" s="120"/>
      <c r="I590" s="120"/>
      <c r="J590" s="120"/>
      <c r="K590" s="120"/>
      <c r="L590" t="str">
        <f t="shared" si="19"/>
        <v/>
      </c>
      <c r="S590" t="s">
        <v>150</v>
      </c>
      <c r="U590" t="s">
        <v>150</v>
      </c>
      <c r="AG590" t="s">
        <v>150</v>
      </c>
      <c r="AJ590" t="s">
        <v>150</v>
      </c>
    </row>
    <row r="591" spans="2:36" ht="57.75" customHeight="1" x14ac:dyDescent="0.25">
      <c r="B591" s="44" t="str">
        <f>IF(E591="reserved","N/A",IF(AND(Screening!$J$10="No",S591="Ex"),"N/A",IF(AND(Screening!$J$11="No",T591="Ex"),"N/A",IF(AND(Screening!$J$12="No",U591="Ex"),"N/A",IF(AND(Screening!$J$13="No",V591="Ex"),"N/A",IF(AND(Screening!$J$14="No",W591="Ex"),"N/A", IF(AND(Screening!$J$15="No",X591="Ex"),"N/A", IF(AND(Screening!$J$16="No",Y591="Ex"),"N/A", IF(AND(Screening!$J$17="No",Z591="Ex"),"N/A", IF(AND(Screening!$J$18="No",AA591="Ex"),"N/A", IF(AND(Screening!$J$19="No",AB591="Ex"),"N/A", IF(AND(Screening!$J$20="No",AC591="Ex"),"N/A", IF(AND(Screening!$J$21="No",AD591="Ex"),"N/A", IF(AND(Screening!$J$23="No",AE591="Ex"),"N/A", IF(AND(Screening!$J$7="No",AF591="Ex"),"N/A", IF(AND(Screening!$J$6="No",AI591="Ex"),"N/A", IF(AND(Screening!$J$6="Yes",AG591="Ex"),"N/A", IF(AND(Screening!$J$25="Yes",AH591="Ex"),"N/A",  IF(AND(Screening!$J$5="Yes",AJ591="Ex"),"N/A","Inc")))))))))))))))))))</f>
        <v>N/A</v>
      </c>
      <c r="C591" s="43">
        <v>587</v>
      </c>
      <c r="D591" s="44" t="s">
        <v>1593</v>
      </c>
      <c r="E591" s="47" t="s">
        <v>1594</v>
      </c>
      <c r="F591" s="46" t="s">
        <v>1595</v>
      </c>
      <c r="G591" s="1" t="str">
        <f t="shared" si="18"/>
        <v>N/A</v>
      </c>
      <c r="H591" s="120"/>
      <c r="I591" s="120"/>
      <c r="J591" s="120"/>
      <c r="K591" s="120"/>
      <c r="L591" t="str">
        <f t="shared" si="19"/>
        <v/>
      </c>
      <c r="S591" t="s">
        <v>150</v>
      </c>
      <c r="U591" t="s">
        <v>150</v>
      </c>
      <c r="AG591" t="s">
        <v>150</v>
      </c>
      <c r="AJ591" t="s">
        <v>150</v>
      </c>
    </row>
    <row r="592" spans="2:36" ht="57.75" customHeight="1" x14ac:dyDescent="0.25">
      <c r="B592" s="44" t="str">
        <f>IF(E592="reserved","N/A",IF(AND(Screening!$J$10="No",S592="Ex"),"N/A",IF(AND(Screening!$J$11="No",T592="Ex"),"N/A",IF(AND(Screening!$J$12="No",U592="Ex"),"N/A",IF(AND(Screening!$J$13="No",V592="Ex"),"N/A",IF(AND(Screening!$J$14="No",W592="Ex"),"N/A", IF(AND(Screening!$J$15="No",X592="Ex"),"N/A", IF(AND(Screening!$J$16="No",Y592="Ex"),"N/A", IF(AND(Screening!$J$17="No",Z592="Ex"),"N/A", IF(AND(Screening!$J$18="No",AA592="Ex"),"N/A", IF(AND(Screening!$J$19="No",AB592="Ex"),"N/A", IF(AND(Screening!$J$20="No",AC592="Ex"),"N/A", IF(AND(Screening!$J$21="No",AD592="Ex"),"N/A", IF(AND(Screening!$J$23="No",AE592="Ex"),"N/A", IF(AND(Screening!$J$7="No",AF592="Ex"),"N/A", IF(AND(Screening!$J$6="No",AI592="Ex"),"N/A", IF(AND(Screening!$J$6="Yes",AG592="Ex"),"N/A", IF(AND(Screening!$J$25="Yes",AH592="Ex"),"N/A",  IF(AND(Screening!$J$5="Yes",AJ592="Ex"),"N/A","Inc")))))))))))))))))))</f>
        <v>N/A</v>
      </c>
      <c r="C592" s="43">
        <v>588</v>
      </c>
      <c r="D592" s="44" t="s">
        <v>1596</v>
      </c>
      <c r="E592" s="47" t="s">
        <v>1597</v>
      </c>
      <c r="F592" s="46" t="s">
        <v>1598</v>
      </c>
      <c r="G592" s="1" t="str">
        <f t="shared" si="18"/>
        <v>N/A</v>
      </c>
      <c r="H592" s="120"/>
      <c r="I592" s="120"/>
      <c r="J592" s="120"/>
      <c r="K592" s="120"/>
      <c r="L592" t="str">
        <f t="shared" si="19"/>
        <v/>
      </c>
      <c r="S592" t="s">
        <v>150</v>
      </c>
      <c r="U592" t="s">
        <v>150</v>
      </c>
      <c r="AG592" t="s">
        <v>150</v>
      </c>
      <c r="AJ592" t="s">
        <v>150</v>
      </c>
    </row>
    <row r="593" spans="1:36" ht="57.75" customHeight="1" x14ac:dyDescent="0.25">
      <c r="B593" s="44" t="str">
        <f>IF(E593="reserved","N/A",IF(AND(Screening!$J$10="No",S593="Ex"),"N/A",IF(AND(Screening!$J$11="No",T593="Ex"),"N/A",IF(AND(Screening!$J$12="No",U593="Ex"),"N/A",IF(AND(Screening!$J$13="No",V593="Ex"),"N/A",IF(AND(Screening!$J$14="No",W593="Ex"),"N/A", IF(AND(Screening!$J$15="No",X593="Ex"),"N/A", IF(AND(Screening!$J$16="No",Y593="Ex"),"N/A", IF(AND(Screening!$J$17="No",Z593="Ex"),"N/A", IF(AND(Screening!$J$18="No",AA593="Ex"),"N/A", IF(AND(Screening!$J$19="No",AB593="Ex"),"N/A", IF(AND(Screening!$J$20="No",AC593="Ex"),"N/A", IF(AND(Screening!$J$21="No",AD593="Ex"),"N/A", IF(AND(Screening!$J$23="No",AE593="Ex"),"N/A", IF(AND(Screening!$J$7="No",AF593="Ex"),"N/A", IF(AND(Screening!$J$6="No",AI593="Ex"),"N/A", IF(AND(Screening!$J$6="Yes",AG593="Ex"),"N/A", IF(AND(Screening!$J$25="Yes",AH593="Ex"),"N/A",  IF(AND(Screening!$J$5="Yes",AJ593="Ex"),"N/A","Inc")))))))))))))))))))</f>
        <v>N/A</v>
      </c>
      <c r="C593" s="43">
        <v>589</v>
      </c>
      <c r="D593" s="44" t="s">
        <v>1599</v>
      </c>
      <c r="E593" s="47" t="s">
        <v>1600</v>
      </c>
      <c r="F593" s="46" t="s">
        <v>1601</v>
      </c>
      <c r="G593" s="1" t="str">
        <f t="shared" si="18"/>
        <v>N/A</v>
      </c>
      <c r="H593" s="120"/>
      <c r="I593" s="120"/>
      <c r="J593" s="120"/>
      <c r="K593" s="120"/>
      <c r="L593" t="str">
        <f t="shared" si="19"/>
        <v/>
      </c>
      <c r="S593" t="s">
        <v>150</v>
      </c>
      <c r="U593" t="s">
        <v>150</v>
      </c>
      <c r="AG593" t="s">
        <v>150</v>
      </c>
      <c r="AJ593" t="s">
        <v>150</v>
      </c>
    </row>
    <row r="594" spans="1:36" ht="57.75" customHeight="1" x14ac:dyDescent="0.25">
      <c r="B594" s="44" t="str">
        <f>IF(E594="reserved","N/A",IF(AND(Screening!$J$10="No",S594="Ex"),"N/A",IF(AND(Screening!$J$11="No",T594="Ex"),"N/A",IF(AND(Screening!$J$12="No",U594="Ex"),"N/A",IF(AND(Screening!$J$13="No",V594="Ex"),"N/A",IF(AND(Screening!$J$14="No",W594="Ex"),"N/A", IF(AND(Screening!$J$15="No",X594="Ex"),"N/A", IF(AND(Screening!$J$16="No",Y594="Ex"),"N/A", IF(AND(Screening!$J$17="No",Z594="Ex"),"N/A", IF(AND(Screening!$J$18="No",AA594="Ex"),"N/A", IF(AND(Screening!$J$19="No",AB594="Ex"),"N/A", IF(AND(Screening!$J$20="No",AC594="Ex"),"N/A", IF(AND(Screening!$J$21="No",AD594="Ex"),"N/A", IF(AND(Screening!$J$23="No",AE594="Ex"),"N/A", IF(AND(Screening!$J$7="No",AF594="Ex"),"N/A", IF(AND(Screening!$J$6="No",AI594="Ex"),"N/A", IF(AND(Screening!$J$6="Yes",AG594="Ex"),"N/A", IF(AND(Screening!$J$25="Yes",AH594="Ex"),"N/A",  IF(AND(Screening!$J$5="Yes",AJ594="Ex"),"N/A","Inc")))))))))))))))))))</f>
        <v>N/A</v>
      </c>
      <c r="C594" s="43">
        <v>590</v>
      </c>
      <c r="D594" s="44" t="s">
        <v>1602</v>
      </c>
      <c r="E594" s="47" t="s">
        <v>1603</v>
      </c>
      <c r="F594" s="46" t="s">
        <v>1604</v>
      </c>
      <c r="G594" s="1" t="str">
        <f t="shared" si="18"/>
        <v>N/A</v>
      </c>
      <c r="H594" s="120"/>
      <c r="I594" s="120"/>
      <c r="J594" s="120"/>
      <c r="K594" s="120"/>
      <c r="L594" t="str">
        <f t="shared" si="19"/>
        <v/>
      </c>
      <c r="S594" t="s">
        <v>150</v>
      </c>
      <c r="U594" t="s">
        <v>150</v>
      </c>
      <c r="AG594" t="s">
        <v>150</v>
      </c>
      <c r="AJ594" t="s">
        <v>150</v>
      </c>
    </row>
    <row r="595" spans="1:36" ht="57.75" customHeight="1" x14ac:dyDescent="0.25">
      <c r="B595" s="44" t="str">
        <f>IF(E595="reserved","N/A",IF(AND(Screening!$J$10="No",S595="Ex"),"N/A",IF(AND(Screening!$J$11="No",T595="Ex"),"N/A",IF(AND(Screening!$J$12="No",U595="Ex"),"N/A",IF(AND(Screening!$J$13="No",V595="Ex"),"N/A",IF(AND(Screening!$J$14="No",W595="Ex"),"N/A", IF(AND(Screening!$J$15="No",X595="Ex"),"N/A", IF(AND(Screening!$J$16="No",Y595="Ex"),"N/A", IF(AND(Screening!$J$17="No",Z595="Ex"),"N/A", IF(AND(Screening!$J$18="No",AA595="Ex"),"N/A", IF(AND(Screening!$J$19="No",AB595="Ex"),"N/A", IF(AND(Screening!$J$20="No",AC595="Ex"),"N/A", IF(AND(Screening!$J$21="No",AD595="Ex"),"N/A", IF(AND(Screening!$J$23="No",AE595="Ex"),"N/A", IF(AND(Screening!$J$7="No",AF595="Ex"),"N/A", IF(AND(Screening!$J$6="No",AI595="Ex"),"N/A", IF(AND(Screening!$J$6="Yes",AG595="Ex"),"N/A", IF(AND(Screening!$J$25="Yes",AH595="Ex"),"N/A",  IF(AND(Screening!$J$5="Yes",AJ595="Ex"),"N/A","Inc")))))))))))))))))))</f>
        <v>N/A</v>
      </c>
      <c r="C595" s="43">
        <v>591</v>
      </c>
      <c r="D595" s="44" t="s">
        <v>1605</v>
      </c>
      <c r="E595" s="47" t="s">
        <v>1606</v>
      </c>
      <c r="F595" s="46" t="s">
        <v>1598</v>
      </c>
      <c r="G595" s="1" t="str">
        <f t="shared" si="18"/>
        <v>N/A</v>
      </c>
      <c r="H595" s="120"/>
      <c r="I595" s="120"/>
      <c r="J595" s="120"/>
      <c r="K595" s="120"/>
      <c r="L595" t="str">
        <f t="shared" si="19"/>
        <v/>
      </c>
      <c r="S595" t="s">
        <v>150</v>
      </c>
      <c r="U595" t="s">
        <v>150</v>
      </c>
      <c r="AG595" t="s">
        <v>150</v>
      </c>
      <c r="AJ595" t="s">
        <v>150</v>
      </c>
    </row>
    <row r="596" spans="1:36" ht="57.75" customHeight="1" x14ac:dyDescent="0.25">
      <c r="B596" s="44" t="str">
        <f>IF(E596="reserved","N/A",IF(AND(Screening!$J$10="No",S596="Ex"),"N/A",IF(AND(Screening!$J$11="No",T596="Ex"),"N/A",IF(AND(Screening!$J$12="No",U596="Ex"),"N/A",IF(AND(Screening!$J$13="No",V596="Ex"),"N/A",IF(AND(Screening!$J$14="No",W596="Ex"),"N/A", IF(AND(Screening!$J$15="No",X596="Ex"),"N/A", IF(AND(Screening!$J$16="No",Y596="Ex"),"N/A", IF(AND(Screening!$J$17="No",Z596="Ex"),"N/A", IF(AND(Screening!$J$18="No",AA596="Ex"),"N/A", IF(AND(Screening!$J$19="No",AB596="Ex"),"N/A", IF(AND(Screening!$J$20="No",AC596="Ex"),"N/A", IF(AND(Screening!$J$21="No",AD596="Ex"),"N/A", IF(AND(Screening!$J$23="No",AE596="Ex"),"N/A", IF(AND(Screening!$J$7="No",AF596="Ex"),"N/A", IF(AND(Screening!$J$6="No",AI596="Ex"),"N/A", IF(AND(Screening!$J$6="Yes",AG596="Ex"),"N/A", IF(AND(Screening!$J$25="Yes",AH596="Ex"),"N/A",  IF(AND(Screening!$J$5="Yes",AJ596="Ex"),"N/A","Inc")))))))))))))))))))</f>
        <v>N/A</v>
      </c>
      <c r="C596" s="43">
        <v>592</v>
      </c>
      <c r="D596" s="44" t="s">
        <v>1607</v>
      </c>
      <c r="E596" s="47" t="s">
        <v>1608</v>
      </c>
      <c r="F596" s="46" t="s">
        <v>1530</v>
      </c>
      <c r="G596" s="1" t="str">
        <f t="shared" si="18"/>
        <v>N/A</v>
      </c>
      <c r="H596" s="120"/>
      <c r="I596" s="120"/>
      <c r="J596" s="120"/>
      <c r="K596" s="120"/>
      <c r="L596" t="str">
        <f t="shared" si="19"/>
        <v/>
      </c>
      <c r="S596" t="s">
        <v>150</v>
      </c>
      <c r="U596" t="s">
        <v>150</v>
      </c>
      <c r="AG596" t="s">
        <v>150</v>
      </c>
      <c r="AJ596" t="s">
        <v>150</v>
      </c>
    </row>
    <row r="597" spans="1:36" ht="57.75" customHeight="1" x14ac:dyDescent="0.25">
      <c r="A597" t="s">
        <v>75</v>
      </c>
      <c r="B597" s="44" t="str">
        <f>IF(E597="reserved","N/A",IF(AND(Screening!$J$10="No",S597="Ex"),"N/A",IF(AND(Screening!$J$11="No",T597="Ex"),"N/A",IF(AND(Screening!$J$12="No",U597="Ex"),"N/A",IF(AND(Screening!$J$13="No",V597="Ex"),"N/A",IF(AND(Screening!$J$14="No",W597="Ex"),"N/A", IF(AND(Screening!$J$15="No",X597="Ex"),"N/A", IF(AND(Screening!$J$16="No",Y597="Ex"),"N/A", IF(AND(Screening!$J$17="No",Z597="Ex"),"N/A", IF(AND(Screening!$J$18="No",AA597="Ex"),"N/A", IF(AND(Screening!$J$19="No",AB597="Ex"),"N/A", IF(AND(Screening!$J$20="No",AC597="Ex"),"N/A", IF(AND(Screening!$J$21="No",AD597="Ex"),"N/A", IF(AND(Screening!$J$23="No",AE597="Ex"),"N/A", IF(AND(Screening!$J$7="No",AF597="Ex"),"N/A", IF(AND(Screening!$J$6="No",AI597="Ex"),"N/A", IF(AND(Screening!$J$6="Yes",AG597="Ex"),"N/A", IF(AND(Screening!$J$25="Yes",AH597="Ex"),"N/A",  IF(AND(Screening!$J$5="Yes",AJ597="Ex"),"N/A","Inc")))))))))))))))))))</f>
        <v>N/A</v>
      </c>
      <c r="C597" s="43">
        <v>593</v>
      </c>
      <c r="D597" s="44" t="s">
        <v>1609</v>
      </c>
      <c r="E597" s="47" t="s">
        <v>1218</v>
      </c>
      <c r="F597" s="46" t="s">
        <v>1437</v>
      </c>
      <c r="G597" s="1" t="str">
        <f t="shared" si="18"/>
        <v>N/A</v>
      </c>
      <c r="H597" s="120"/>
      <c r="I597" s="120"/>
      <c r="J597" s="120"/>
      <c r="K597" s="120"/>
      <c r="L597" t="str">
        <f t="shared" si="19"/>
        <v>PAR</v>
      </c>
      <c r="S597" t="s">
        <v>150</v>
      </c>
      <c r="U597" t="s">
        <v>150</v>
      </c>
      <c r="AG597" t="s">
        <v>150</v>
      </c>
      <c r="AJ597" t="s">
        <v>150</v>
      </c>
    </row>
    <row r="598" spans="1:36" ht="57.75" customHeight="1" x14ac:dyDescent="0.25">
      <c r="B598" s="44" t="str">
        <f>IF(E598="reserved","N/A",IF(AND(Screening!$J$10="No",S598="Ex"),"N/A",IF(AND(Screening!$J$11="No",T598="Ex"),"N/A",IF(AND(Screening!$J$12="No",U598="Ex"),"N/A",IF(AND(Screening!$J$13="No",V598="Ex"),"N/A",IF(AND(Screening!$J$14="No",W598="Ex"),"N/A", IF(AND(Screening!$J$15="No",X598="Ex"),"N/A", IF(AND(Screening!$J$16="No",Y598="Ex"),"N/A", IF(AND(Screening!$J$17="No",Z598="Ex"),"N/A", IF(AND(Screening!$J$18="No",AA598="Ex"),"N/A", IF(AND(Screening!$J$19="No",AB598="Ex"),"N/A", IF(AND(Screening!$J$20="No",AC598="Ex"),"N/A", IF(AND(Screening!$J$21="No",AD598="Ex"),"N/A", IF(AND(Screening!$J$23="No",AE598="Ex"),"N/A", IF(AND(Screening!$J$7="No",AF598="Ex"),"N/A", IF(AND(Screening!$J$6="No",AI598="Ex"),"N/A", IF(AND(Screening!$J$6="Yes",AG598="Ex"),"N/A", IF(AND(Screening!$J$25="Yes",AH598="Ex"),"N/A",  IF(AND(Screening!$J$5="Yes",AJ598="Ex"),"N/A","Inc")))))))))))))))))))</f>
        <v>N/A</v>
      </c>
      <c r="C598" s="43">
        <v>594</v>
      </c>
      <c r="D598" s="44" t="s">
        <v>1610</v>
      </c>
      <c r="E598" s="45" t="s">
        <v>4265</v>
      </c>
      <c r="F598" s="46" t="s">
        <v>1611</v>
      </c>
      <c r="G598" s="1" t="str">
        <f t="shared" si="18"/>
        <v>N/A</v>
      </c>
      <c r="H598" s="120"/>
      <c r="I598" s="120"/>
      <c r="J598" s="120"/>
      <c r="K598" s="120"/>
      <c r="L598" t="str">
        <f t="shared" si="19"/>
        <v/>
      </c>
      <c r="S598" t="s">
        <v>150</v>
      </c>
      <c r="V598" t="s">
        <v>150</v>
      </c>
      <c r="AG598" t="s">
        <v>150</v>
      </c>
      <c r="AJ598" t="s">
        <v>150</v>
      </c>
    </row>
    <row r="599" spans="1:36" ht="57.75" customHeight="1" x14ac:dyDescent="0.25">
      <c r="B599" s="44" t="str">
        <f>IF(E599="reserved","N/A",IF(AND(Screening!$J$10="No",S599="Ex"),"N/A",IF(AND(Screening!$J$11="No",T599="Ex"),"N/A",IF(AND(Screening!$J$12="No",U599="Ex"),"N/A",IF(AND(Screening!$J$13="No",V599="Ex"),"N/A",IF(AND(Screening!$J$14="No",W599="Ex"),"N/A", IF(AND(Screening!$J$15="No",X599="Ex"),"N/A", IF(AND(Screening!$J$16="No",Y599="Ex"),"N/A", IF(AND(Screening!$J$17="No",Z599="Ex"),"N/A", IF(AND(Screening!$J$18="No",AA599="Ex"),"N/A", IF(AND(Screening!$J$19="No",AB599="Ex"),"N/A", IF(AND(Screening!$J$20="No",AC599="Ex"),"N/A", IF(AND(Screening!$J$21="No",AD599="Ex"),"N/A", IF(AND(Screening!$J$23="No",AE599="Ex"),"N/A", IF(AND(Screening!$J$7="No",AF599="Ex"),"N/A", IF(AND(Screening!$J$6="No",AI599="Ex"),"N/A", IF(AND(Screening!$J$6="Yes",AG599="Ex"),"N/A", IF(AND(Screening!$J$25="Yes",AH599="Ex"),"N/A",  IF(AND(Screening!$J$5="Yes",AJ599="Ex"),"N/A","Inc")))))))))))))))))))</f>
        <v>N/A</v>
      </c>
      <c r="C599" s="43">
        <v>595</v>
      </c>
      <c r="D599" s="44" t="s">
        <v>1612</v>
      </c>
      <c r="E599" s="47" t="s">
        <v>1613</v>
      </c>
      <c r="F599" s="46" t="s">
        <v>4287</v>
      </c>
      <c r="G599" s="1" t="str">
        <f t="shared" si="18"/>
        <v>N/A</v>
      </c>
      <c r="H599" s="120"/>
      <c r="I599" s="120"/>
      <c r="J599" s="120"/>
      <c r="K599" s="120"/>
      <c r="L599" t="str">
        <f t="shared" si="19"/>
        <v/>
      </c>
      <c r="S599" t="s">
        <v>150</v>
      </c>
      <c r="V599" t="s">
        <v>150</v>
      </c>
      <c r="AJ599" t="s">
        <v>150</v>
      </c>
    </row>
    <row r="600" spans="1:36" ht="57.75" customHeight="1" x14ac:dyDescent="0.25">
      <c r="B600" s="44" t="str">
        <f>IF(E600="reserved","N/A",IF(AND(Screening!$J$10="No",S600="Ex"),"N/A",IF(AND(Screening!$J$11="No",T600="Ex"),"N/A",IF(AND(Screening!$J$12="No",U600="Ex"),"N/A",IF(AND(Screening!$J$13="No",V600="Ex"),"N/A",IF(AND(Screening!$J$14="No",W600="Ex"),"N/A", IF(AND(Screening!$J$15="No",X600="Ex"),"N/A", IF(AND(Screening!$J$16="No",Y600="Ex"),"N/A", IF(AND(Screening!$J$17="No",Z600="Ex"),"N/A", IF(AND(Screening!$J$18="No",AA600="Ex"),"N/A", IF(AND(Screening!$J$19="No",AB600="Ex"),"N/A", IF(AND(Screening!$J$20="No",AC600="Ex"),"N/A", IF(AND(Screening!$J$21="No",AD600="Ex"),"N/A", IF(AND(Screening!$J$23="No",AE600="Ex"),"N/A", IF(AND(Screening!$J$7="No",AF600="Ex"),"N/A", IF(AND(Screening!$J$6="No",AI600="Ex"),"N/A", IF(AND(Screening!$J$6="Yes",AG600="Ex"),"N/A", IF(AND(Screening!$J$25="Yes",AH600="Ex"),"N/A",  IF(AND(Screening!$J$5="Yes",AJ600="Ex"),"N/A","Inc")))))))))))))))))))</f>
        <v>N/A</v>
      </c>
      <c r="C600" s="43">
        <v>596</v>
      </c>
      <c r="D600" s="44" t="s">
        <v>1614</v>
      </c>
      <c r="E600" s="47" t="s">
        <v>1615</v>
      </c>
      <c r="F600" s="46" t="s">
        <v>210</v>
      </c>
      <c r="G600" s="1" t="str">
        <f t="shared" si="18"/>
        <v>N/A</v>
      </c>
      <c r="H600" s="120"/>
      <c r="I600" s="120"/>
      <c r="J600" s="120"/>
      <c r="K600" s="120"/>
      <c r="L600" t="str">
        <f t="shared" si="19"/>
        <v/>
      </c>
      <c r="S600" t="s">
        <v>150</v>
      </c>
      <c r="V600" t="s">
        <v>150</v>
      </c>
      <c r="AJ600" t="s">
        <v>150</v>
      </c>
    </row>
    <row r="601" spans="1:36" ht="57.75" customHeight="1" x14ac:dyDescent="0.25">
      <c r="B601" s="44" t="str">
        <f>IF(E601="reserved","N/A",IF(AND(Screening!$J$10="No",S601="Ex"),"N/A",IF(AND(Screening!$J$11="No",T601="Ex"),"N/A",IF(AND(Screening!$J$12="No",U601="Ex"),"N/A",IF(AND(Screening!$J$13="No",V601="Ex"),"N/A",IF(AND(Screening!$J$14="No",W601="Ex"),"N/A", IF(AND(Screening!$J$15="No",X601="Ex"),"N/A", IF(AND(Screening!$J$16="No",Y601="Ex"),"N/A", IF(AND(Screening!$J$17="No",Z601="Ex"),"N/A", IF(AND(Screening!$J$18="No",AA601="Ex"),"N/A", IF(AND(Screening!$J$19="No",AB601="Ex"),"N/A", IF(AND(Screening!$J$20="No",AC601="Ex"),"N/A", IF(AND(Screening!$J$21="No",AD601="Ex"),"N/A", IF(AND(Screening!$J$23="No",AE601="Ex"),"N/A", IF(AND(Screening!$J$7="No",AF601="Ex"),"N/A", IF(AND(Screening!$J$6="No",AI601="Ex"),"N/A", IF(AND(Screening!$J$6="Yes",AG601="Ex"),"N/A", IF(AND(Screening!$J$25="Yes",AH601="Ex"),"N/A",  IF(AND(Screening!$J$5="Yes",AJ601="Ex"),"N/A","Inc")))))))))))))))))))</f>
        <v>N/A</v>
      </c>
      <c r="C601" s="43">
        <v>597</v>
      </c>
      <c r="D601" s="44" t="s">
        <v>1616</v>
      </c>
      <c r="E601" s="47" t="s">
        <v>1617</v>
      </c>
      <c r="F601" s="46" t="s">
        <v>1228</v>
      </c>
      <c r="G601" s="1" t="str">
        <f t="shared" si="18"/>
        <v>N/A</v>
      </c>
      <c r="H601" s="120"/>
      <c r="I601" s="120"/>
      <c r="J601" s="120"/>
      <c r="K601" s="120"/>
      <c r="L601" t="str">
        <f t="shared" si="19"/>
        <v/>
      </c>
      <c r="S601" t="s">
        <v>150</v>
      </c>
      <c r="V601" t="s">
        <v>150</v>
      </c>
      <c r="AG601" t="s">
        <v>150</v>
      </c>
      <c r="AJ601" t="s">
        <v>150</v>
      </c>
    </row>
    <row r="602" spans="1:36" ht="57.75" customHeight="1" x14ac:dyDescent="0.25">
      <c r="B602" s="44" t="str">
        <f>IF(E602="reserved","N/A",IF(AND(Screening!$J$10="No",S602="Ex"),"N/A",IF(AND(Screening!$J$11="No",T602="Ex"),"N/A",IF(AND(Screening!$J$12="No",U602="Ex"),"N/A",IF(AND(Screening!$J$13="No",V602="Ex"),"N/A",IF(AND(Screening!$J$14="No",W602="Ex"),"N/A", IF(AND(Screening!$J$15="No",X602="Ex"),"N/A", IF(AND(Screening!$J$16="No",Y602="Ex"),"N/A", IF(AND(Screening!$J$17="No",Z602="Ex"),"N/A", IF(AND(Screening!$J$18="No",AA602="Ex"),"N/A", IF(AND(Screening!$J$19="No",AB602="Ex"),"N/A", IF(AND(Screening!$J$20="No",AC602="Ex"),"N/A", IF(AND(Screening!$J$21="No",AD602="Ex"),"N/A", IF(AND(Screening!$J$23="No",AE602="Ex"),"N/A", IF(AND(Screening!$J$7="No",AF602="Ex"),"N/A", IF(AND(Screening!$J$6="No",AI602="Ex"),"N/A", IF(AND(Screening!$J$6="Yes",AG602="Ex"),"N/A", IF(AND(Screening!$J$25="Yes",AH602="Ex"),"N/A",  IF(AND(Screening!$J$5="Yes",AJ602="Ex"),"N/A","Inc")))))))))))))))))))</f>
        <v>N/A</v>
      </c>
      <c r="C602" s="43">
        <v>598</v>
      </c>
      <c r="D602" s="44" t="s">
        <v>1618</v>
      </c>
      <c r="E602" s="47" t="s">
        <v>1619</v>
      </c>
      <c r="F602" s="46">
        <v>264.279</v>
      </c>
      <c r="G602" s="1" t="str">
        <f t="shared" si="18"/>
        <v>N/A</v>
      </c>
      <c r="H602" s="120"/>
      <c r="I602" s="120"/>
      <c r="J602" s="120"/>
      <c r="K602" s="120"/>
      <c r="L602" t="str">
        <f t="shared" si="19"/>
        <v/>
      </c>
      <c r="S602" t="s">
        <v>150</v>
      </c>
      <c r="V602" t="s">
        <v>150</v>
      </c>
      <c r="AG602" t="s">
        <v>150</v>
      </c>
      <c r="AJ602" t="s">
        <v>150</v>
      </c>
    </row>
    <row r="603" spans="1:36" ht="57.75" customHeight="1" x14ac:dyDescent="0.25">
      <c r="A603" t="s">
        <v>75</v>
      </c>
      <c r="B603" s="44" t="str">
        <f>IF(E603="reserved","N/A",IF(AND(Screening!$J$10="No",S603="Ex"),"N/A",IF(AND(Screening!$J$11="No",T603="Ex"),"N/A",IF(AND(Screening!$J$12="No",U603="Ex"),"N/A",IF(AND(Screening!$J$13="No",V603="Ex"),"N/A",IF(AND(Screening!$J$14="No",W603="Ex"),"N/A", IF(AND(Screening!$J$15="No",X603="Ex"),"N/A", IF(AND(Screening!$J$16="No",Y603="Ex"),"N/A", IF(AND(Screening!$J$17="No",Z603="Ex"),"N/A", IF(AND(Screening!$J$18="No",AA603="Ex"),"N/A", IF(AND(Screening!$J$19="No",AB603="Ex"),"N/A", IF(AND(Screening!$J$20="No",AC603="Ex"),"N/A", IF(AND(Screening!$J$21="No",AD603="Ex"),"N/A", IF(AND(Screening!$J$23="No",AE603="Ex"),"N/A", IF(AND(Screening!$J$7="No",AF603="Ex"),"N/A", IF(AND(Screening!$J$6="No",AI603="Ex"),"N/A", IF(AND(Screening!$J$6="Yes",AG603="Ex"),"N/A", IF(AND(Screening!$J$25="Yes",AH603="Ex"),"N/A",  IF(AND(Screening!$J$5="Yes",AJ603="Ex"),"N/A","Inc")))))))))))))))))))</f>
        <v>N/A</v>
      </c>
      <c r="C603" s="43">
        <v>599</v>
      </c>
      <c r="D603" s="44" t="s">
        <v>1620</v>
      </c>
      <c r="E603" s="45" t="s">
        <v>1621</v>
      </c>
      <c r="F603" s="46"/>
      <c r="G603" s="1" t="str">
        <f t="shared" si="18"/>
        <v>N/A</v>
      </c>
      <c r="H603" s="120"/>
      <c r="I603" s="120"/>
      <c r="J603" s="120"/>
      <c r="K603" s="120"/>
      <c r="L603" t="str">
        <f t="shared" si="19"/>
        <v>PAR</v>
      </c>
      <c r="S603" t="s">
        <v>150</v>
      </c>
      <c r="V603" t="s">
        <v>150</v>
      </c>
      <c r="AJ603" t="s">
        <v>150</v>
      </c>
    </row>
    <row r="604" spans="1:36" ht="57.75" customHeight="1" x14ac:dyDescent="0.25">
      <c r="B604" s="44" t="str">
        <f>IF(E604="reserved","N/A",IF(AND(Screening!$J$10="No",S604="Ex"),"N/A",IF(AND(Screening!$J$11="No",T604="Ex"),"N/A",IF(AND(Screening!$J$12="No",U604="Ex"),"N/A",IF(AND(Screening!$J$13="No",V604="Ex"),"N/A",IF(AND(Screening!$J$14="No",W604="Ex"),"N/A", IF(AND(Screening!$J$15="No",X604="Ex"),"N/A", IF(AND(Screening!$J$16="No",Y604="Ex"),"N/A", IF(AND(Screening!$J$17="No",Z604="Ex"),"N/A", IF(AND(Screening!$J$18="No",AA604="Ex"),"N/A", IF(AND(Screening!$J$19="No",AB604="Ex"),"N/A", IF(AND(Screening!$J$20="No",AC604="Ex"),"N/A", IF(AND(Screening!$J$21="No",AD604="Ex"),"N/A", IF(AND(Screening!$J$23="No",AE604="Ex"),"N/A", IF(AND(Screening!$J$7="No",AF604="Ex"),"N/A", IF(AND(Screening!$J$6="No",AI604="Ex"),"N/A", IF(AND(Screening!$J$6="Yes",AG604="Ex"),"N/A", IF(AND(Screening!$J$25="Yes",AH604="Ex"),"N/A",  IF(AND(Screening!$J$5="Yes",AJ604="Ex"),"N/A","Inc")))))))))))))))))))</f>
        <v>N/A</v>
      </c>
      <c r="C604" s="43">
        <v>600</v>
      </c>
      <c r="D604" s="44" t="s">
        <v>1622</v>
      </c>
      <c r="E604" s="47" t="s">
        <v>1623</v>
      </c>
      <c r="F604" s="46" t="s">
        <v>1624</v>
      </c>
      <c r="G604" s="1" t="str">
        <f t="shared" si="18"/>
        <v>N/A</v>
      </c>
      <c r="H604" s="120"/>
      <c r="I604" s="120"/>
      <c r="J604" s="120"/>
      <c r="K604" s="120"/>
      <c r="L604" t="str">
        <f t="shared" si="19"/>
        <v/>
      </c>
      <c r="S604" t="s">
        <v>150</v>
      </c>
      <c r="V604" t="s">
        <v>150</v>
      </c>
      <c r="AG604" t="s">
        <v>150</v>
      </c>
      <c r="AJ604" t="s">
        <v>150</v>
      </c>
    </row>
    <row r="605" spans="1:36" ht="57.75" customHeight="1" x14ac:dyDescent="0.25">
      <c r="B605" s="44" t="str">
        <f>IF(E605="reserved","N/A",IF(AND(Screening!$J$10="No",S605="Ex"),"N/A",IF(AND(Screening!$J$11="No",T605="Ex"),"N/A",IF(AND(Screening!$J$12="No",U605="Ex"),"N/A",IF(AND(Screening!$J$13="No",V605="Ex"),"N/A",IF(AND(Screening!$J$14="No",W605="Ex"),"N/A", IF(AND(Screening!$J$15="No",X605="Ex"),"N/A", IF(AND(Screening!$J$16="No",Y605="Ex"),"N/A", IF(AND(Screening!$J$17="No",Z605="Ex"),"N/A", IF(AND(Screening!$J$18="No",AA605="Ex"),"N/A", IF(AND(Screening!$J$19="No",AB605="Ex"),"N/A", IF(AND(Screening!$J$20="No",AC605="Ex"),"N/A", IF(AND(Screening!$J$21="No",AD605="Ex"),"N/A", IF(AND(Screening!$J$23="No",AE605="Ex"),"N/A", IF(AND(Screening!$J$7="No",AF605="Ex"),"N/A", IF(AND(Screening!$J$6="No",AI605="Ex"),"N/A", IF(AND(Screening!$J$6="Yes",AG605="Ex"),"N/A", IF(AND(Screening!$J$25="Yes",AH605="Ex"),"N/A",  IF(AND(Screening!$J$5="Yes",AJ605="Ex"),"N/A","Inc")))))))))))))))))))</f>
        <v>N/A</v>
      </c>
      <c r="C605" s="43">
        <v>601</v>
      </c>
      <c r="D605" s="44" t="s">
        <v>1625</v>
      </c>
      <c r="E605" s="47" t="s">
        <v>1626</v>
      </c>
      <c r="F605" s="46" t="s">
        <v>1627</v>
      </c>
      <c r="G605" s="1" t="str">
        <f t="shared" si="18"/>
        <v>N/A</v>
      </c>
      <c r="H605" s="120"/>
      <c r="I605" s="120"/>
      <c r="J605" s="120"/>
      <c r="K605" s="120"/>
      <c r="L605" t="str">
        <f t="shared" si="19"/>
        <v/>
      </c>
      <c r="S605" t="s">
        <v>150</v>
      </c>
      <c r="V605" t="s">
        <v>150</v>
      </c>
      <c r="AG605" t="s">
        <v>150</v>
      </c>
      <c r="AJ605" t="s">
        <v>150</v>
      </c>
    </row>
    <row r="606" spans="1:36" ht="57.75" customHeight="1" x14ac:dyDescent="0.25">
      <c r="B606" s="44" t="str">
        <f>IF(E606="reserved","N/A",IF(AND(Screening!$J$10="No",S606="Ex"),"N/A",IF(AND(Screening!$J$11="No",T606="Ex"),"N/A",IF(AND(Screening!$J$12="No",U606="Ex"),"N/A",IF(AND(Screening!$J$13="No",V606="Ex"),"N/A",IF(AND(Screening!$J$14="No",W606="Ex"),"N/A", IF(AND(Screening!$J$15="No",X606="Ex"),"N/A", IF(AND(Screening!$J$16="No",Y606="Ex"),"N/A", IF(AND(Screening!$J$17="No",Z606="Ex"),"N/A", IF(AND(Screening!$J$18="No",AA606="Ex"),"N/A", IF(AND(Screening!$J$19="No",AB606="Ex"),"N/A", IF(AND(Screening!$J$20="No",AC606="Ex"),"N/A", IF(AND(Screening!$J$21="No",AD606="Ex"),"N/A", IF(AND(Screening!$J$23="No",AE606="Ex"),"N/A", IF(AND(Screening!$J$7="No",AF606="Ex"),"N/A", IF(AND(Screening!$J$6="No",AI606="Ex"),"N/A", IF(AND(Screening!$J$6="Yes",AG606="Ex"),"N/A", IF(AND(Screening!$J$25="Yes",AH606="Ex"),"N/A",  IF(AND(Screening!$J$5="Yes",AJ606="Ex"),"N/A","Inc")))))))))))))))))))</f>
        <v>N/A</v>
      </c>
      <c r="C606" s="43">
        <v>602</v>
      </c>
      <c r="D606" s="44" t="s">
        <v>1628</v>
      </c>
      <c r="E606" s="47" t="s">
        <v>1629</v>
      </c>
      <c r="F606" s="46" t="s">
        <v>1630</v>
      </c>
      <c r="G606" s="1" t="str">
        <f t="shared" si="18"/>
        <v>N/A</v>
      </c>
      <c r="H606" s="120"/>
      <c r="I606" s="120"/>
      <c r="J606" s="120"/>
      <c r="K606" s="120"/>
      <c r="L606" t="str">
        <f t="shared" si="19"/>
        <v/>
      </c>
      <c r="S606" t="s">
        <v>150</v>
      </c>
      <c r="V606" t="s">
        <v>150</v>
      </c>
      <c r="AG606" t="s">
        <v>150</v>
      </c>
      <c r="AJ606" t="s">
        <v>150</v>
      </c>
    </row>
    <row r="607" spans="1:36" ht="57.75" customHeight="1" x14ac:dyDescent="0.25">
      <c r="B607" s="44" t="str">
        <f>IF(E607="reserved","N/A",IF(AND(Screening!$J$10="No",S607="Ex"),"N/A",IF(AND(Screening!$J$11="No",T607="Ex"),"N/A",IF(AND(Screening!$J$12="No",U607="Ex"),"N/A",IF(AND(Screening!$J$13="No",V607="Ex"),"N/A",IF(AND(Screening!$J$14="No",W607="Ex"),"N/A", IF(AND(Screening!$J$15="No",X607="Ex"),"N/A", IF(AND(Screening!$J$16="No",Y607="Ex"),"N/A", IF(AND(Screening!$J$17="No",Z607="Ex"),"N/A", IF(AND(Screening!$J$18="No",AA607="Ex"),"N/A", IF(AND(Screening!$J$19="No",AB607="Ex"),"N/A", IF(AND(Screening!$J$20="No",AC607="Ex"),"N/A", IF(AND(Screening!$J$21="No",AD607="Ex"),"N/A", IF(AND(Screening!$J$23="No",AE607="Ex"),"N/A", IF(AND(Screening!$J$7="No",AF607="Ex"),"N/A", IF(AND(Screening!$J$6="No",AI607="Ex"),"N/A", IF(AND(Screening!$J$6="Yes",AG607="Ex"),"N/A", IF(AND(Screening!$J$25="Yes",AH607="Ex"),"N/A",  IF(AND(Screening!$J$5="Yes",AJ607="Ex"),"N/A","Inc")))))))))))))))))))</f>
        <v>N/A</v>
      </c>
      <c r="C607" s="43">
        <v>603</v>
      </c>
      <c r="D607" s="44" t="s">
        <v>1631</v>
      </c>
      <c r="E607" s="47" t="s">
        <v>1632</v>
      </c>
      <c r="F607" s="46" t="s">
        <v>1633</v>
      </c>
      <c r="G607" s="1" t="str">
        <f t="shared" si="18"/>
        <v>N/A</v>
      </c>
      <c r="H607" s="120"/>
      <c r="I607" s="120"/>
      <c r="J607" s="120"/>
      <c r="K607" s="120"/>
      <c r="L607" t="str">
        <f t="shared" si="19"/>
        <v/>
      </c>
      <c r="S607" t="s">
        <v>150</v>
      </c>
      <c r="V607" t="s">
        <v>150</v>
      </c>
      <c r="AG607" t="s">
        <v>150</v>
      </c>
      <c r="AJ607" t="s">
        <v>150</v>
      </c>
    </row>
    <row r="608" spans="1:36" ht="57.75" customHeight="1" x14ac:dyDescent="0.25">
      <c r="B608" s="44" t="str">
        <f>IF(E608="reserved","N/A",IF(AND(Screening!$J$10="No",S608="Ex"),"N/A",IF(AND(Screening!$J$11="No",T608="Ex"),"N/A",IF(AND(Screening!$J$12="No",U608="Ex"),"N/A",IF(AND(Screening!$J$13="No",V608="Ex"),"N/A",IF(AND(Screening!$J$14="No",W608="Ex"),"N/A", IF(AND(Screening!$J$15="No",X608="Ex"),"N/A", IF(AND(Screening!$J$16="No",Y608="Ex"),"N/A", IF(AND(Screening!$J$17="No",Z608="Ex"),"N/A", IF(AND(Screening!$J$18="No",AA608="Ex"),"N/A", IF(AND(Screening!$J$19="No",AB608="Ex"),"N/A", IF(AND(Screening!$J$20="No",AC608="Ex"),"N/A", IF(AND(Screening!$J$21="No",AD608="Ex"),"N/A", IF(AND(Screening!$J$23="No",AE608="Ex"),"N/A", IF(AND(Screening!$J$7="No",AF608="Ex"),"N/A", IF(AND(Screening!$J$6="No",AI608="Ex"),"N/A", IF(AND(Screening!$J$6="Yes",AG608="Ex"),"N/A", IF(AND(Screening!$J$25="Yes",AH608="Ex"),"N/A",  IF(AND(Screening!$J$5="Yes",AJ608="Ex"),"N/A","Inc")))))))))))))))))))</f>
        <v>N/A</v>
      </c>
      <c r="C608" s="43">
        <v>604</v>
      </c>
      <c r="D608" s="44" t="s">
        <v>1634</v>
      </c>
      <c r="E608" s="47" t="s">
        <v>1635</v>
      </c>
      <c r="F608" s="46" t="s">
        <v>1636</v>
      </c>
      <c r="G608" s="1" t="str">
        <f t="shared" si="18"/>
        <v>N/A</v>
      </c>
      <c r="H608" s="120"/>
      <c r="I608" s="120"/>
      <c r="J608" s="120"/>
      <c r="K608" s="120"/>
      <c r="L608" t="str">
        <f t="shared" si="19"/>
        <v/>
      </c>
      <c r="S608" t="s">
        <v>150</v>
      </c>
      <c r="V608" t="s">
        <v>150</v>
      </c>
      <c r="AG608" t="s">
        <v>150</v>
      </c>
      <c r="AJ608" t="s">
        <v>150</v>
      </c>
    </row>
    <row r="609" spans="1:36" ht="57.75" customHeight="1" x14ac:dyDescent="0.25">
      <c r="B609" s="44" t="str">
        <f>IF(E609="reserved","N/A",IF(AND(Screening!$J$10="No",S609="Ex"),"N/A",IF(AND(Screening!$J$11="No",T609="Ex"),"N/A",IF(AND(Screening!$J$12="No",U609="Ex"),"N/A",IF(AND(Screening!$J$13="No",V609="Ex"),"N/A",IF(AND(Screening!$J$14="No",W609="Ex"),"N/A", IF(AND(Screening!$J$15="No",X609="Ex"),"N/A", IF(AND(Screening!$J$16="No",Y609="Ex"),"N/A", IF(AND(Screening!$J$17="No",Z609="Ex"),"N/A", IF(AND(Screening!$J$18="No",AA609="Ex"),"N/A", IF(AND(Screening!$J$19="No",AB609="Ex"),"N/A", IF(AND(Screening!$J$20="No",AC609="Ex"),"N/A", IF(AND(Screening!$J$21="No",AD609="Ex"),"N/A", IF(AND(Screening!$J$23="No",AE609="Ex"),"N/A", IF(AND(Screening!$J$7="No",AF609="Ex"),"N/A", IF(AND(Screening!$J$6="No",AI609="Ex"),"N/A", IF(AND(Screening!$J$6="Yes",AG609="Ex"),"N/A", IF(AND(Screening!$J$25="Yes",AH609="Ex"),"N/A",  IF(AND(Screening!$J$5="Yes",AJ609="Ex"),"N/A","Inc")))))))))))))))))))</f>
        <v>N/A</v>
      </c>
      <c r="C609" s="43">
        <v>605</v>
      </c>
      <c r="D609" s="44" t="s">
        <v>1637</v>
      </c>
      <c r="E609" s="47" t="s">
        <v>1638</v>
      </c>
      <c r="F609" s="46">
        <v>264.28300000000002</v>
      </c>
      <c r="G609" s="1" t="str">
        <f t="shared" si="18"/>
        <v>N/A</v>
      </c>
      <c r="H609" s="120"/>
      <c r="I609" s="120"/>
      <c r="J609" s="120"/>
      <c r="K609" s="120"/>
      <c r="L609" t="str">
        <f t="shared" si="19"/>
        <v/>
      </c>
      <c r="S609" t="s">
        <v>150</v>
      </c>
      <c r="V609" t="s">
        <v>150</v>
      </c>
      <c r="AG609" t="s">
        <v>150</v>
      </c>
      <c r="AJ609" t="s">
        <v>150</v>
      </c>
    </row>
    <row r="610" spans="1:36" ht="57.75" customHeight="1" x14ac:dyDescent="0.25">
      <c r="B610" s="44" t="str">
        <f>IF(E610="reserved","N/A",IF(AND(Screening!$J$10="No",S610="Ex"),"N/A",IF(AND(Screening!$J$11="No",T610="Ex"),"N/A",IF(AND(Screening!$J$12="No",U610="Ex"),"N/A",IF(AND(Screening!$J$13="No",V610="Ex"),"N/A",IF(AND(Screening!$J$14="No",W610="Ex"),"N/A", IF(AND(Screening!$J$15="No",X610="Ex"),"N/A", IF(AND(Screening!$J$16="No",Y610="Ex"),"N/A", IF(AND(Screening!$J$17="No",Z610="Ex"),"N/A", IF(AND(Screening!$J$18="No",AA610="Ex"),"N/A", IF(AND(Screening!$J$19="No",AB610="Ex"),"N/A", IF(AND(Screening!$J$20="No",AC610="Ex"),"N/A", IF(AND(Screening!$J$21="No",AD610="Ex"),"N/A", IF(AND(Screening!$J$23="No",AE610="Ex"),"N/A", IF(AND(Screening!$J$7="No",AF610="Ex"),"N/A", IF(AND(Screening!$J$6="No",AI610="Ex"),"N/A", IF(AND(Screening!$J$6="Yes",AG610="Ex"),"N/A", IF(AND(Screening!$J$25="Yes",AH610="Ex"),"N/A",  IF(AND(Screening!$J$5="Yes",AJ610="Ex"),"N/A","Inc")))))))))))))))))))</f>
        <v>N/A</v>
      </c>
      <c r="C610" s="43">
        <v>606</v>
      </c>
      <c r="D610" s="44" t="s">
        <v>1639</v>
      </c>
      <c r="E610" s="47" t="s">
        <v>1640</v>
      </c>
      <c r="F610" s="46"/>
      <c r="G610" s="1" t="str">
        <f t="shared" si="18"/>
        <v>N/A</v>
      </c>
      <c r="H610" s="120"/>
      <c r="I610" s="120"/>
      <c r="J610" s="120"/>
      <c r="K610" s="120"/>
      <c r="L610" t="str">
        <f t="shared" si="19"/>
        <v/>
      </c>
      <c r="S610" t="s">
        <v>150</v>
      </c>
      <c r="V610" t="s">
        <v>150</v>
      </c>
      <c r="AG610" t="s">
        <v>150</v>
      </c>
      <c r="AJ610" t="s">
        <v>150</v>
      </c>
    </row>
    <row r="611" spans="1:36" ht="57.75" customHeight="1" x14ac:dyDescent="0.25">
      <c r="A611" t="s">
        <v>75</v>
      </c>
      <c r="B611" s="44" t="str">
        <f>IF(E611="reserved","N/A",IF(AND(Screening!$J$10="No",S611="Ex"),"N/A",IF(AND(Screening!$J$11="No",T611="Ex"),"N/A",IF(AND(Screening!$J$12="No",U611="Ex"),"N/A",IF(AND(Screening!$J$13="No",V611="Ex"),"N/A",IF(AND(Screening!$J$14="No",W611="Ex"),"N/A", IF(AND(Screening!$J$15="No",X611="Ex"),"N/A", IF(AND(Screening!$J$16="No",Y611="Ex"),"N/A", IF(AND(Screening!$J$17="No",Z611="Ex"),"N/A", IF(AND(Screening!$J$18="No",AA611="Ex"),"N/A", IF(AND(Screening!$J$19="No",AB611="Ex"),"N/A", IF(AND(Screening!$J$20="No",AC611="Ex"),"N/A", IF(AND(Screening!$J$21="No",AD611="Ex"),"N/A", IF(AND(Screening!$J$23="No",AE611="Ex"),"N/A", IF(AND(Screening!$J$7="No",AF611="Ex"),"N/A", IF(AND(Screening!$J$6="No",AI611="Ex"),"N/A", IF(AND(Screening!$J$6="Yes",AG611="Ex"),"N/A", IF(AND(Screening!$J$25="Yes",AH611="Ex"),"N/A",  IF(AND(Screening!$J$5="Yes",AJ611="Ex"),"N/A","Inc")))))))))))))))))))</f>
        <v>N/A</v>
      </c>
      <c r="C611" s="43">
        <v>607</v>
      </c>
      <c r="D611" s="44" t="s">
        <v>1641</v>
      </c>
      <c r="E611" s="45" t="s">
        <v>1642</v>
      </c>
      <c r="F611" s="46"/>
      <c r="G611" s="1" t="str">
        <f t="shared" si="18"/>
        <v>N/A</v>
      </c>
      <c r="H611" s="120"/>
      <c r="I611" s="120"/>
      <c r="J611" s="120"/>
      <c r="K611" s="120"/>
      <c r="L611" t="str">
        <f t="shared" si="19"/>
        <v>PAR</v>
      </c>
      <c r="S611" t="s">
        <v>150</v>
      </c>
      <c r="V611" t="s">
        <v>150</v>
      </c>
      <c r="AG611" t="s">
        <v>150</v>
      </c>
      <c r="AJ611" t="s">
        <v>150</v>
      </c>
    </row>
    <row r="612" spans="1:36" ht="57.75" customHeight="1" x14ac:dyDescent="0.25">
      <c r="B612" s="44" t="str">
        <f>IF(E612="reserved","N/A",IF(AND(Screening!$J$10="No",S612="Ex"),"N/A",IF(AND(Screening!$J$11="No",T612="Ex"),"N/A",IF(AND(Screening!$J$12="No",U612="Ex"),"N/A",IF(AND(Screening!$J$13="No",V612="Ex"),"N/A",IF(AND(Screening!$J$14="No",W612="Ex"),"N/A", IF(AND(Screening!$J$15="No",X612="Ex"),"N/A", IF(AND(Screening!$J$16="No",Y612="Ex"),"N/A", IF(AND(Screening!$J$17="No",Z612="Ex"),"N/A", IF(AND(Screening!$J$18="No",AA612="Ex"),"N/A", IF(AND(Screening!$J$19="No",AB612="Ex"),"N/A", IF(AND(Screening!$J$20="No",AC612="Ex"),"N/A", IF(AND(Screening!$J$21="No",AD612="Ex"),"N/A", IF(AND(Screening!$J$23="No",AE612="Ex"),"N/A", IF(AND(Screening!$J$7="No",AF612="Ex"),"N/A", IF(AND(Screening!$J$6="No",AI612="Ex"),"N/A", IF(AND(Screening!$J$6="Yes",AG612="Ex"),"N/A", IF(AND(Screening!$J$25="Yes",AH612="Ex"),"N/A",  IF(AND(Screening!$J$5="Yes",AJ612="Ex"),"N/A","Inc")))))))))))))))))))</f>
        <v>N/A</v>
      </c>
      <c r="C612" s="43">
        <v>608</v>
      </c>
      <c r="D612" s="44" t="s">
        <v>1643</v>
      </c>
      <c r="E612" s="47" t="s">
        <v>1644</v>
      </c>
      <c r="F612" s="46" t="s">
        <v>1645</v>
      </c>
      <c r="G612" s="1" t="str">
        <f t="shared" si="18"/>
        <v>N/A</v>
      </c>
      <c r="H612" s="120"/>
      <c r="I612" s="120"/>
      <c r="J612" s="120"/>
      <c r="K612" s="120"/>
      <c r="L612" t="str">
        <f t="shared" si="19"/>
        <v/>
      </c>
      <c r="S612" t="s">
        <v>150</v>
      </c>
      <c r="V612" t="s">
        <v>150</v>
      </c>
      <c r="AG612" t="s">
        <v>150</v>
      </c>
      <c r="AJ612" t="s">
        <v>150</v>
      </c>
    </row>
    <row r="613" spans="1:36" ht="57.75" customHeight="1" x14ac:dyDescent="0.25">
      <c r="B613" s="44" t="str">
        <f>IF(E613="reserved","N/A",IF(AND(Screening!$J$10="No",S613="Ex"),"N/A",IF(AND(Screening!$J$11="No",T613="Ex"),"N/A",IF(AND(Screening!$J$12="No",U613="Ex"),"N/A",IF(AND(Screening!$J$13="No",V613="Ex"),"N/A",IF(AND(Screening!$J$14="No",W613="Ex"),"N/A", IF(AND(Screening!$J$15="No",X613="Ex"),"N/A", IF(AND(Screening!$J$16="No",Y613="Ex"),"N/A", IF(AND(Screening!$J$17="No",Z613="Ex"),"N/A", IF(AND(Screening!$J$18="No",AA613="Ex"),"N/A", IF(AND(Screening!$J$19="No",AB613="Ex"),"N/A", IF(AND(Screening!$J$20="No",AC613="Ex"),"N/A", IF(AND(Screening!$J$21="No",AD613="Ex"),"N/A", IF(AND(Screening!$J$23="No",AE613="Ex"),"N/A", IF(AND(Screening!$J$7="No",AF613="Ex"),"N/A", IF(AND(Screening!$J$6="No",AI613="Ex"),"N/A", IF(AND(Screening!$J$6="Yes",AG613="Ex"),"N/A", IF(AND(Screening!$J$25="Yes",AH613="Ex"),"N/A",  IF(AND(Screening!$J$5="Yes",AJ613="Ex"),"N/A","Inc")))))))))))))))))))</f>
        <v>N/A</v>
      </c>
      <c r="C613" s="43">
        <v>609</v>
      </c>
      <c r="D613" s="44" t="s">
        <v>1646</v>
      </c>
      <c r="E613" s="47" t="s">
        <v>1555</v>
      </c>
      <c r="F613" s="46" t="s">
        <v>1645</v>
      </c>
      <c r="G613" s="1" t="str">
        <f t="shared" si="18"/>
        <v>N/A</v>
      </c>
      <c r="H613" s="120"/>
      <c r="I613" s="120"/>
      <c r="J613" s="120"/>
      <c r="K613" s="120"/>
      <c r="L613" t="str">
        <f t="shared" si="19"/>
        <v/>
      </c>
      <c r="S613" t="s">
        <v>150</v>
      </c>
      <c r="V613" t="s">
        <v>150</v>
      </c>
      <c r="AG613" t="s">
        <v>150</v>
      </c>
      <c r="AJ613" t="s">
        <v>150</v>
      </c>
    </row>
    <row r="614" spans="1:36" ht="57.75" customHeight="1" x14ac:dyDescent="0.25">
      <c r="B614" s="44" t="str">
        <f>IF(E614="reserved","N/A",IF(AND(Screening!$J$10="No",S614="Ex"),"N/A",IF(AND(Screening!$J$11="No",T614="Ex"),"N/A",IF(AND(Screening!$J$12="No",U614="Ex"),"N/A",IF(AND(Screening!$J$13="No",V614="Ex"),"N/A",IF(AND(Screening!$J$14="No",W614="Ex"),"N/A", IF(AND(Screening!$J$15="No",X614="Ex"),"N/A", IF(AND(Screening!$J$16="No",Y614="Ex"),"N/A", IF(AND(Screening!$J$17="No",Z614="Ex"),"N/A", IF(AND(Screening!$J$18="No",AA614="Ex"),"N/A", IF(AND(Screening!$J$19="No",AB614="Ex"),"N/A", IF(AND(Screening!$J$20="No",AC614="Ex"),"N/A", IF(AND(Screening!$J$21="No",AD614="Ex"),"N/A", IF(AND(Screening!$J$23="No",AE614="Ex"),"N/A", IF(AND(Screening!$J$7="No",AF614="Ex"),"N/A", IF(AND(Screening!$J$6="No",AI614="Ex"),"N/A", IF(AND(Screening!$J$6="Yes",AG614="Ex"),"N/A", IF(AND(Screening!$J$25="Yes",AH614="Ex"),"N/A",  IF(AND(Screening!$J$5="Yes",AJ614="Ex"),"N/A","Inc")))))))))))))))))))</f>
        <v>N/A</v>
      </c>
      <c r="C614" s="43">
        <v>610</v>
      </c>
      <c r="D614" s="44" t="s">
        <v>1647</v>
      </c>
      <c r="E614" s="47" t="s">
        <v>1549</v>
      </c>
      <c r="F614" s="46" t="s">
        <v>1648</v>
      </c>
      <c r="G614" s="1" t="str">
        <f t="shared" si="18"/>
        <v>N/A</v>
      </c>
      <c r="H614" s="120"/>
      <c r="I614" s="120"/>
      <c r="J614" s="120"/>
      <c r="K614" s="120"/>
      <c r="L614" t="str">
        <f t="shared" si="19"/>
        <v/>
      </c>
      <c r="S614" t="s">
        <v>150</v>
      </c>
      <c r="V614" t="s">
        <v>150</v>
      </c>
      <c r="AG614" t="s">
        <v>150</v>
      </c>
      <c r="AJ614" t="s">
        <v>150</v>
      </c>
    </row>
    <row r="615" spans="1:36" ht="57.75" customHeight="1" x14ac:dyDescent="0.25">
      <c r="B615" s="44" t="str">
        <f>IF(E615="reserved","N/A",IF(AND(Screening!$J$10="No",S615="Ex"),"N/A",IF(AND(Screening!$J$11="No",T615="Ex"),"N/A",IF(AND(Screening!$J$12="No",U615="Ex"),"N/A",IF(AND(Screening!$J$13="No",V615="Ex"),"N/A",IF(AND(Screening!$J$14="No",W615="Ex"),"N/A", IF(AND(Screening!$J$15="No",X615="Ex"),"N/A", IF(AND(Screening!$J$16="No",Y615="Ex"),"N/A", IF(AND(Screening!$J$17="No",Z615="Ex"),"N/A", IF(AND(Screening!$J$18="No",AA615="Ex"),"N/A", IF(AND(Screening!$J$19="No",AB615="Ex"),"N/A", IF(AND(Screening!$J$20="No",AC615="Ex"),"N/A", IF(AND(Screening!$J$21="No",AD615="Ex"),"N/A", IF(AND(Screening!$J$23="No",AE615="Ex"),"N/A", IF(AND(Screening!$J$7="No",AF615="Ex"),"N/A", IF(AND(Screening!$J$6="No",AI615="Ex"),"N/A", IF(AND(Screening!$J$6="Yes",AG615="Ex"),"N/A", IF(AND(Screening!$J$25="Yes",AH615="Ex"),"N/A",  IF(AND(Screening!$J$5="Yes",AJ615="Ex"),"N/A","Inc")))))))))))))))))))</f>
        <v>N/A</v>
      </c>
      <c r="C615" s="43">
        <v>611</v>
      </c>
      <c r="D615" s="44" t="s">
        <v>1649</v>
      </c>
      <c r="E615" s="47" t="s">
        <v>1650</v>
      </c>
      <c r="F615" s="46" t="s">
        <v>1651</v>
      </c>
      <c r="G615" s="1" t="str">
        <f t="shared" si="18"/>
        <v>N/A</v>
      </c>
      <c r="H615" s="120"/>
      <c r="I615" s="120"/>
      <c r="J615" s="120"/>
      <c r="K615" s="120"/>
      <c r="L615" t="str">
        <f t="shared" si="19"/>
        <v/>
      </c>
      <c r="S615" t="s">
        <v>150</v>
      </c>
      <c r="V615" t="s">
        <v>150</v>
      </c>
      <c r="AG615" t="s">
        <v>150</v>
      </c>
      <c r="AJ615" t="s">
        <v>150</v>
      </c>
    </row>
    <row r="616" spans="1:36" ht="57.75" customHeight="1" x14ac:dyDescent="0.25">
      <c r="B616" s="44" t="str">
        <f>IF(E616="reserved","N/A",IF(AND(Screening!$J$10="No",S616="Ex"),"N/A",IF(AND(Screening!$J$11="No",T616="Ex"),"N/A",IF(AND(Screening!$J$12="No",U616="Ex"),"N/A",IF(AND(Screening!$J$13="No",V616="Ex"),"N/A",IF(AND(Screening!$J$14="No",W616="Ex"),"N/A", IF(AND(Screening!$J$15="No",X616="Ex"),"N/A", IF(AND(Screening!$J$16="No",Y616="Ex"),"N/A", IF(AND(Screening!$J$17="No",Z616="Ex"),"N/A", IF(AND(Screening!$J$18="No",AA616="Ex"),"N/A", IF(AND(Screening!$J$19="No",AB616="Ex"),"N/A", IF(AND(Screening!$J$20="No",AC616="Ex"),"N/A", IF(AND(Screening!$J$21="No",AD616="Ex"),"N/A", IF(AND(Screening!$J$23="No",AE616="Ex"),"N/A", IF(AND(Screening!$J$7="No",AF616="Ex"),"N/A", IF(AND(Screening!$J$6="No",AI616="Ex"),"N/A", IF(AND(Screening!$J$6="Yes",AG616="Ex"),"N/A", IF(AND(Screening!$J$25="Yes",AH616="Ex"),"N/A",  IF(AND(Screening!$J$5="Yes",AJ616="Ex"),"N/A","Inc")))))))))))))))))))</f>
        <v>N/A</v>
      </c>
      <c r="C616" s="43">
        <v>612</v>
      </c>
      <c r="D616" s="44" t="s">
        <v>1652</v>
      </c>
      <c r="E616" s="47" t="s">
        <v>1555</v>
      </c>
      <c r="F616" s="46" t="s">
        <v>1651</v>
      </c>
      <c r="G616" s="1" t="str">
        <f t="shared" si="18"/>
        <v>N/A</v>
      </c>
      <c r="H616" s="120"/>
      <c r="I616" s="120"/>
      <c r="J616" s="120"/>
      <c r="K616" s="120"/>
      <c r="L616" t="str">
        <f t="shared" si="19"/>
        <v/>
      </c>
      <c r="S616" t="s">
        <v>150</v>
      </c>
      <c r="V616" t="s">
        <v>150</v>
      </c>
      <c r="AG616" t="s">
        <v>150</v>
      </c>
      <c r="AJ616" t="s">
        <v>150</v>
      </c>
    </row>
    <row r="617" spans="1:36" ht="57.75" customHeight="1" x14ac:dyDescent="0.25">
      <c r="B617" s="44" t="str">
        <f>IF(E617="reserved","N/A",IF(AND(Screening!$J$10="No",S617="Ex"),"N/A",IF(AND(Screening!$J$11="No",T617="Ex"),"N/A",IF(AND(Screening!$J$12="No",U617="Ex"),"N/A",IF(AND(Screening!$J$13="No",V617="Ex"),"N/A",IF(AND(Screening!$J$14="No",W617="Ex"),"N/A", IF(AND(Screening!$J$15="No",X617="Ex"),"N/A", IF(AND(Screening!$J$16="No",Y617="Ex"),"N/A", IF(AND(Screening!$J$17="No",Z617="Ex"),"N/A", IF(AND(Screening!$J$18="No",AA617="Ex"),"N/A", IF(AND(Screening!$J$19="No",AB617="Ex"),"N/A", IF(AND(Screening!$J$20="No",AC617="Ex"),"N/A", IF(AND(Screening!$J$21="No",AD617="Ex"),"N/A", IF(AND(Screening!$J$23="No",AE617="Ex"),"N/A", IF(AND(Screening!$J$7="No",AF617="Ex"),"N/A", IF(AND(Screening!$J$6="No",AI617="Ex"),"N/A", IF(AND(Screening!$J$6="Yes",AG617="Ex"),"N/A", IF(AND(Screening!$J$25="Yes",AH617="Ex"),"N/A",  IF(AND(Screening!$J$5="Yes",AJ617="Ex"),"N/A","Inc")))))))))))))))))))</f>
        <v>N/A</v>
      </c>
      <c r="C617" s="85">
        <v>613</v>
      </c>
      <c r="D617" s="86" t="s">
        <v>1653</v>
      </c>
      <c r="E617" s="87" t="s">
        <v>1654</v>
      </c>
      <c r="F617" s="88" t="s">
        <v>1648</v>
      </c>
      <c r="G617" s="1" t="str">
        <f t="shared" si="18"/>
        <v>N/A</v>
      </c>
      <c r="H617" s="120"/>
      <c r="I617" s="120"/>
      <c r="J617" s="120"/>
      <c r="K617" s="120"/>
      <c r="L617" t="str">
        <f t="shared" si="19"/>
        <v/>
      </c>
      <c r="S617" t="s">
        <v>150</v>
      </c>
      <c r="V617" t="s">
        <v>150</v>
      </c>
      <c r="AG617" t="s">
        <v>150</v>
      </c>
      <c r="AJ617" t="s">
        <v>150</v>
      </c>
    </row>
    <row r="618" spans="1:36" ht="57.75" customHeight="1" x14ac:dyDescent="0.25">
      <c r="B618" s="44" t="str">
        <f>IF(E618="reserved","N/A",IF(AND(Screening!$J$10="No",S618="Ex"),"N/A",IF(AND(Screening!$J$11="No",T618="Ex"),"N/A",IF(AND(Screening!$J$12="No",U618="Ex"),"N/A",IF(AND(Screening!$J$13="No",V618="Ex"),"N/A",IF(AND(Screening!$J$14="No",W618="Ex"),"N/A", IF(AND(Screening!$J$15="No",X618="Ex"),"N/A", IF(AND(Screening!$J$16="No",Y618="Ex"),"N/A", IF(AND(Screening!$J$17="No",Z618="Ex"),"N/A", IF(AND(Screening!$J$18="No",AA618="Ex"),"N/A", IF(AND(Screening!$J$19="No",AB618="Ex"),"N/A", IF(AND(Screening!$J$20="No",AC618="Ex"),"N/A", IF(AND(Screening!$J$21="No",AD618="Ex"),"N/A", IF(AND(Screening!$J$23="No",AE618="Ex"),"N/A", IF(AND(Screening!$J$7="No",AF618="Ex"),"N/A", IF(AND(Screening!$J$6="No",AI618="Ex"),"N/A", IF(AND(Screening!$J$6="Yes",AG618="Ex"),"N/A", IF(AND(Screening!$J$25="Yes",AH618="Ex"),"N/A",  IF(AND(Screening!$J$5="Yes",AJ618="Ex"),"N/A","Inc")))))))))))))))))))</f>
        <v>N/A</v>
      </c>
      <c r="C618" s="43">
        <v>614</v>
      </c>
      <c r="D618" s="44" t="s">
        <v>1655</v>
      </c>
      <c r="E618" s="47" t="s">
        <v>1656</v>
      </c>
      <c r="F618" s="46"/>
      <c r="G618" s="1" t="str">
        <f t="shared" si="18"/>
        <v>N/A</v>
      </c>
      <c r="H618" s="120"/>
      <c r="I618" s="120"/>
      <c r="J618" s="120"/>
      <c r="K618" s="120"/>
      <c r="L618" t="str">
        <f t="shared" si="19"/>
        <v/>
      </c>
      <c r="S618" t="s">
        <v>150</v>
      </c>
      <c r="V618" t="s">
        <v>150</v>
      </c>
      <c r="AG618" t="s">
        <v>150</v>
      </c>
      <c r="AJ618" t="s">
        <v>150</v>
      </c>
    </row>
    <row r="619" spans="1:36" ht="57.75" customHeight="1" x14ac:dyDescent="0.25">
      <c r="B619" s="44" t="str">
        <f>IF(E619="reserved","N/A",IF(AND(Screening!$J$10="No",S619="Ex"),"N/A",IF(AND(Screening!$J$11="No",T619="Ex"),"N/A",IF(AND(Screening!$J$12="No",U619="Ex"),"N/A",IF(AND(Screening!$J$13="No",V619="Ex"),"N/A",IF(AND(Screening!$J$14="No",W619="Ex"),"N/A", IF(AND(Screening!$J$15="No",X619="Ex"),"N/A", IF(AND(Screening!$J$16="No",Y619="Ex"),"N/A", IF(AND(Screening!$J$17="No",Z619="Ex"),"N/A", IF(AND(Screening!$J$18="No",AA619="Ex"),"N/A", IF(AND(Screening!$J$19="No",AB619="Ex"),"N/A", IF(AND(Screening!$J$20="No",AC619="Ex"),"N/A", IF(AND(Screening!$J$21="No",AD619="Ex"),"N/A", IF(AND(Screening!$J$23="No",AE619="Ex"),"N/A", IF(AND(Screening!$J$7="No",AF619="Ex"),"N/A", IF(AND(Screening!$J$6="No",AI619="Ex"),"N/A", IF(AND(Screening!$J$6="Yes",AG619="Ex"),"N/A", IF(AND(Screening!$J$25="Yes",AH619="Ex"),"N/A",  IF(AND(Screening!$J$5="Yes",AJ619="Ex"),"N/A","Inc")))))))))))))))))))</f>
        <v>N/A</v>
      </c>
      <c r="C619" s="43">
        <v>615</v>
      </c>
      <c r="D619" s="44" t="s">
        <v>1657</v>
      </c>
      <c r="E619" s="47" t="s">
        <v>1658</v>
      </c>
      <c r="F619" s="46" t="s">
        <v>1659</v>
      </c>
      <c r="G619" s="1" t="str">
        <f t="shared" si="18"/>
        <v>N/A</v>
      </c>
      <c r="H619" s="120"/>
      <c r="I619" s="120"/>
      <c r="J619" s="120"/>
      <c r="K619" s="120"/>
      <c r="L619" t="str">
        <f t="shared" si="19"/>
        <v/>
      </c>
      <c r="S619" t="s">
        <v>150</v>
      </c>
      <c r="V619" t="s">
        <v>150</v>
      </c>
      <c r="AG619" t="s">
        <v>150</v>
      </c>
      <c r="AJ619" t="s">
        <v>150</v>
      </c>
    </row>
    <row r="620" spans="1:36" ht="57.75" customHeight="1" x14ac:dyDescent="0.25">
      <c r="B620" s="44" t="str">
        <f>IF(E620="reserved","N/A",IF(AND(Screening!$J$10="No",S620="Ex"),"N/A",IF(AND(Screening!$J$11="No",T620="Ex"),"N/A",IF(AND(Screening!$J$12="No",U620="Ex"),"N/A",IF(AND(Screening!$J$13="No",V620="Ex"),"N/A",IF(AND(Screening!$J$14="No",W620="Ex"),"N/A", IF(AND(Screening!$J$15="No",X620="Ex"),"N/A", IF(AND(Screening!$J$16="No",Y620="Ex"),"N/A", IF(AND(Screening!$J$17="No",Z620="Ex"),"N/A", IF(AND(Screening!$J$18="No",AA620="Ex"),"N/A", IF(AND(Screening!$J$19="No",AB620="Ex"),"N/A", IF(AND(Screening!$J$20="No",AC620="Ex"),"N/A", IF(AND(Screening!$J$21="No",AD620="Ex"),"N/A", IF(AND(Screening!$J$23="No",AE620="Ex"),"N/A", IF(AND(Screening!$J$7="No",AF620="Ex"),"N/A", IF(AND(Screening!$J$6="No",AI620="Ex"),"N/A", IF(AND(Screening!$J$6="Yes",AG620="Ex"),"N/A", IF(AND(Screening!$J$25="Yes",AH620="Ex"),"N/A",  IF(AND(Screening!$J$5="Yes",AJ620="Ex"),"N/A","Inc")))))))))))))))))))</f>
        <v>N/A</v>
      </c>
      <c r="C620" s="43">
        <v>616</v>
      </c>
      <c r="D620" s="44" t="s">
        <v>1660</v>
      </c>
      <c r="E620" s="47" t="s">
        <v>1661</v>
      </c>
      <c r="F620" s="46">
        <v>264.27199999999999</v>
      </c>
      <c r="G620" s="1" t="str">
        <f t="shared" si="18"/>
        <v>N/A</v>
      </c>
      <c r="H620" s="120"/>
      <c r="I620" s="120"/>
      <c r="J620" s="120"/>
      <c r="K620" s="120"/>
      <c r="L620" t="str">
        <f t="shared" si="19"/>
        <v/>
      </c>
      <c r="S620" t="s">
        <v>150</v>
      </c>
      <c r="V620" t="s">
        <v>150</v>
      </c>
      <c r="AG620" t="s">
        <v>150</v>
      </c>
      <c r="AJ620" t="s">
        <v>150</v>
      </c>
    </row>
    <row r="621" spans="1:36" ht="57.75" customHeight="1" x14ac:dyDescent="0.25">
      <c r="B621" s="44" t="str">
        <f>IF(E621="reserved","N/A",IF(AND(Screening!$J$10="No",S621="Ex"),"N/A",IF(AND(Screening!$J$11="No",T621="Ex"),"N/A",IF(AND(Screening!$J$12="No",U621="Ex"),"N/A",IF(AND(Screening!$J$13="No",V621="Ex"),"N/A",IF(AND(Screening!$J$14="No",W621="Ex"),"N/A", IF(AND(Screening!$J$15="No",X621="Ex"),"N/A", IF(AND(Screening!$J$16="No",Y621="Ex"),"N/A", IF(AND(Screening!$J$17="No",Z621="Ex"),"N/A", IF(AND(Screening!$J$18="No",AA621="Ex"),"N/A", IF(AND(Screening!$J$19="No",AB621="Ex"),"N/A", IF(AND(Screening!$J$20="No",AC621="Ex"),"N/A", IF(AND(Screening!$J$21="No",AD621="Ex"),"N/A", IF(AND(Screening!$J$23="No",AE621="Ex"),"N/A", IF(AND(Screening!$J$7="No",AF621="Ex"),"N/A", IF(AND(Screening!$J$6="No",AI621="Ex"),"N/A", IF(AND(Screening!$J$6="Yes",AG621="Ex"),"N/A", IF(AND(Screening!$J$25="Yes",AH621="Ex"),"N/A",  IF(AND(Screening!$J$5="Yes",AJ621="Ex"),"N/A","Inc")))))))))))))))))))</f>
        <v>N/A</v>
      </c>
      <c r="C621" s="43">
        <v>617</v>
      </c>
      <c r="D621" s="44" t="s">
        <v>1662</v>
      </c>
      <c r="E621" s="47" t="s">
        <v>1663</v>
      </c>
      <c r="F621" s="46" t="s">
        <v>1664</v>
      </c>
      <c r="G621" s="1" t="str">
        <f t="shared" si="18"/>
        <v>N/A</v>
      </c>
      <c r="H621" s="120"/>
      <c r="I621" s="120"/>
      <c r="J621" s="120"/>
      <c r="K621" s="120"/>
      <c r="L621" t="str">
        <f t="shared" si="19"/>
        <v/>
      </c>
      <c r="S621" t="s">
        <v>150</v>
      </c>
      <c r="V621" t="s">
        <v>150</v>
      </c>
      <c r="AG621" t="s">
        <v>150</v>
      </c>
      <c r="AJ621" t="s">
        <v>150</v>
      </c>
    </row>
    <row r="622" spans="1:36" ht="57.75" customHeight="1" x14ac:dyDescent="0.25">
      <c r="B622" s="44" t="str">
        <f>IF(E622="reserved","N/A",IF(AND(Screening!$J$10="No",S622="Ex"),"N/A",IF(AND(Screening!$J$11="No",T622="Ex"),"N/A",IF(AND(Screening!$J$12="No",U622="Ex"),"N/A",IF(AND(Screening!$J$13="No",V622="Ex"),"N/A",IF(AND(Screening!$J$14="No",W622="Ex"),"N/A", IF(AND(Screening!$J$15="No",X622="Ex"),"N/A", IF(AND(Screening!$J$16="No",Y622="Ex"),"N/A", IF(AND(Screening!$J$17="No",Z622="Ex"),"N/A", IF(AND(Screening!$J$18="No",AA622="Ex"),"N/A", IF(AND(Screening!$J$19="No",AB622="Ex"),"N/A", IF(AND(Screening!$J$20="No",AC622="Ex"),"N/A", IF(AND(Screening!$J$21="No",AD622="Ex"),"N/A", IF(AND(Screening!$J$23="No",AE622="Ex"),"N/A", IF(AND(Screening!$J$7="No",AF622="Ex"),"N/A", IF(AND(Screening!$J$6="No",AI622="Ex"),"N/A", IF(AND(Screening!$J$6="Yes",AG622="Ex"),"N/A", IF(AND(Screening!$J$25="Yes",AH622="Ex"),"N/A",  IF(AND(Screening!$J$5="Yes",AJ622="Ex"),"N/A","Inc")))))))))))))))))))</f>
        <v>N/A</v>
      </c>
      <c r="C622" s="43">
        <v>618</v>
      </c>
      <c r="D622" s="44" t="s">
        <v>1665</v>
      </c>
      <c r="E622" s="47" t="s">
        <v>1666</v>
      </c>
      <c r="F622" s="46" t="s">
        <v>1667</v>
      </c>
      <c r="G622" s="1" t="str">
        <f t="shared" si="18"/>
        <v>N/A</v>
      </c>
      <c r="H622" s="120"/>
      <c r="I622" s="120"/>
      <c r="J622" s="120"/>
      <c r="K622" s="120"/>
      <c r="L622" t="str">
        <f t="shared" si="19"/>
        <v/>
      </c>
      <c r="S622" t="s">
        <v>150</v>
      </c>
      <c r="V622" t="s">
        <v>150</v>
      </c>
      <c r="AG622" t="s">
        <v>150</v>
      </c>
      <c r="AJ622" t="s">
        <v>150</v>
      </c>
    </row>
    <row r="623" spans="1:36" ht="57.75" customHeight="1" x14ac:dyDescent="0.25">
      <c r="B623" s="44" t="str">
        <f>IF(E623="reserved","N/A",IF(AND(Screening!$J$10="No",S623="Ex"),"N/A",IF(AND(Screening!$J$11="No",T623="Ex"),"N/A",IF(AND(Screening!$J$12="No",U623="Ex"),"N/A",IF(AND(Screening!$J$13="No",V623="Ex"),"N/A",IF(AND(Screening!$J$14="No",W623="Ex"),"N/A", IF(AND(Screening!$J$15="No",X623="Ex"),"N/A", IF(AND(Screening!$J$16="No",Y623="Ex"),"N/A", IF(AND(Screening!$J$17="No",Z623="Ex"),"N/A", IF(AND(Screening!$J$18="No",AA623="Ex"),"N/A", IF(AND(Screening!$J$19="No",AB623="Ex"),"N/A", IF(AND(Screening!$J$20="No",AC623="Ex"),"N/A", IF(AND(Screening!$J$21="No",AD623="Ex"),"N/A", IF(AND(Screening!$J$23="No",AE623="Ex"),"N/A", IF(AND(Screening!$J$7="No",AF623="Ex"),"N/A", IF(AND(Screening!$J$6="No",AI623="Ex"),"N/A", IF(AND(Screening!$J$6="Yes",AG623="Ex"),"N/A", IF(AND(Screening!$J$25="Yes",AH623="Ex"),"N/A",  IF(AND(Screening!$J$5="Yes",AJ623="Ex"),"N/A","Inc")))))))))))))))))))</f>
        <v>N/A</v>
      </c>
      <c r="C623" s="43">
        <v>619</v>
      </c>
      <c r="D623" s="44" t="s">
        <v>1668</v>
      </c>
      <c r="E623" s="47" t="s">
        <v>1669</v>
      </c>
      <c r="F623" s="46" t="s">
        <v>1670</v>
      </c>
      <c r="G623" s="1" t="str">
        <f t="shared" si="18"/>
        <v>N/A</v>
      </c>
      <c r="H623" s="120"/>
      <c r="I623" s="120"/>
      <c r="J623" s="120"/>
      <c r="K623" s="120"/>
      <c r="L623" t="str">
        <f t="shared" si="19"/>
        <v/>
      </c>
      <c r="S623" t="s">
        <v>150</v>
      </c>
      <c r="V623" t="s">
        <v>150</v>
      </c>
      <c r="AG623" t="s">
        <v>150</v>
      </c>
      <c r="AJ623" t="s">
        <v>150</v>
      </c>
    </row>
    <row r="624" spans="1:36" ht="57.75" customHeight="1" x14ac:dyDescent="0.25">
      <c r="B624" s="44" t="str">
        <f>IF(E624="reserved","N/A",IF(AND(Screening!$J$10="No",S624="Ex"),"N/A",IF(AND(Screening!$J$11="No",T624="Ex"),"N/A",IF(AND(Screening!$J$12="No",U624="Ex"),"N/A",IF(AND(Screening!$J$13="No",V624="Ex"),"N/A",IF(AND(Screening!$J$14="No",W624="Ex"),"N/A", IF(AND(Screening!$J$15="No",X624="Ex"),"N/A", IF(AND(Screening!$J$16="No",Y624="Ex"),"N/A", IF(AND(Screening!$J$17="No",Z624="Ex"),"N/A", IF(AND(Screening!$J$18="No",AA624="Ex"),"N/A", IF(AND(Screening!$J$19="No",AB624="Ex"),"N/A", IF(AND(Screening!$J$20="No",AC624="Ex"),"N/A", IF(AND(Screening!$J$21="No",AD624="Ex"),"N/A", IF(AND(Screening!$J$23="No",AE624="Ex"),"N/A", IF(AND(Screening!$J$7="No",AF624="Ex"),"N/A", IF(AND(Screening!$J$6="No",AI624="Ex"),"N/A", IF(AND(Screening!$J$6="Yes",AG624="Ex"),"N/A", IF(AND(Screening!$J$25="Yes",AH624="Ex"),"N/A",  IF(AND(Screening!$J$5="Yes",AJ624="Ex"),"N/A","Inc")))))))))))))))))))</f>
        <v>N/A</v>
      </c>
      <c r="C624" s="43">
        <v>620</v>
      </c>
      <c r="D624" s="44" t="s">
        <v>1671</v>
      </c>
      <c r="E624" s="47" t="s">
        <v>1672</v>
      </c>
      <c r="F624" s="46" t="s">
        <v>1673</v>
      </c>
      <c r="G624" s="1" t="str">
        <f t="shared" si="18"/>
        <v>N/A</v>
      </c>
      <c r="H624" s="120"/>
      <c r="I624" s="120"/>
      <c r="J624" s="120"/>
      <c r="K624" s="120"/>
      <c r="L624" t="str">
        <f t="shared" si="19"/>
        <v/>
      </c>
      <c r="S624" t="s">
        <v>150</v>
      </c>
      <c r="V624" t="s">
        <v>150</v>
      </c>
      <c r="AG624" t="s">
        <v>150</v>
      </c>
      <c r="AJ624" t="s">
        <v>150</v>
      </c>
    </row>
    <row r="625" spans="2:36" ht="57.75" customHeight="1" x14ac:dyDescent="0.25">
      <c r="B625" s="44" t="str">
        <f>IF(E625="reserved","N/A",IF(AND(Screening!$J$10="No",S625="Ex"),"N/A",IF(AND(Screening!$J$11="No",T625="Ex"),"N/A",IF(AND(Screening!$J$12="No",U625="Ex"),"N/A",IF(AND(Screening!$J$13="No",V625="Ex"),"N/A",IF(AND(Screening!$J$14="No",W625="Ex"),"N/A", IF(AND(Screening!$J$15="No",X625="Ex"),"N/A", IF(AND(Screening!$J$16="No",Y625="Ex"),"N/A", IF(AND(Screening!$J$17="No",Z625="Ex"),"N/A", IF(AND(Screening!$J$18="No",AA625="Ex"),"N/A", IF(AND(Screening!$J$19="No",AB625="Ex"),"N/A", IF(AND(Screening!$J$20="No",AC625="Ex"),"N/A", IF(AND(Screening!$J$21="No",AD625="Ex"),"N/A", IF(AND(Screening!$J$23="No",AE625="Ex"),"N/A", IF(AND(Screening!$J$7="No",AF625="Ex"),"N/A", IF(AND(Screening!$J$6="No",AI625="Ex"),"N/A", IF(AND(Screening!$J$6="Yes",AG625="Ex"),"N/A", IF(AND(Screening!$J$25="Yes",AH625="Ex"),"N/A",  IF(AND(Screening!$J$5="Yes",AJ625="Ex"),"N/A","Inc")))))))))))))))))))</f>
        <v>N/A</v>
      </c>
      <c r="C625" s="43">
        <v>621</v>
      </c>
      <c r="D625" s="44" t="s">
        <v>1674</v>
      </c>
      <c r="E625" s="47" t="s">
        <v>1675</v>
      </c>
      <c r="F625" s="46" t="s">
        <v>1676</v>
      </c>
      <c r="G625" s="1" t="str">
        <f t="shared" si="18"/>
        <v>N/A</v>
      </c>
      <c r="H625" s="120"/>
      <c r="I625" s="120"/>
      <c r="J625" s="120"/>
      <c r="K625" s="120"/>
      <c r="L625" t="str">
        <f t="shared" si="19"/>
        <v/>
      </c>
      <c r="S625" t="s">
        <v>150</v>
      </c>
      <c r="V625" t="s">
        <v>150</v>
      </c>
      <c r="AG625" t="s">
        <v>150</v>
      </c>
      <c r="AJ625" t="s">
        <v>150</v>
      </c>
    </row>
    <row r="626" spans="2:36" ht="57.75" customHeight="1" x14ac:dyDescent="0.25">
      <c r="B626" s="44" t="str">
        <f>IF(E626="reserved","N/A",IF(AND(Screening!$J$10="No",S626="Ex"),"N/A",IF(AND(Screening!$J$11="No",T626="Ex"),"N/A",IF(AND(Screening!$J$12="No",U626="Ex"),"N/A",IF(AND(Screening!$J$13="No",V626="Ex"),"N/A",IF(AND(Screening!$J$14="No",W626="Ex"),"N/A", IF(AND(Screening!$J$15="No",X626="Ex"),"N/A", IF(AND(Screening!$J$16="No",Y626="Ex"),"N/A", IF(AND(Screening!$J$17="No",Z626="Ex"),"N/A", IF(AND(Screening!$J$18="No",AA626="Ex"),"N/A", IF(AND(Screening!$J$19="No",AB626="Ex"),"N/A", IF(AND(Screening!$J$20="No",AC626="Ex"),"N/A", IF(AND(Screening!$J$21="No",AD626="Ex"),"N/A", IF(AND(Screening!$J$23="No",AE626="Ex"),"N/A", IF(AND(Screening!$J$7="No",AF626="Ex"),"N/A", IF(AND(Screening!$J$6="No",AI626="Ex"),"N/A", IF(AND(Screening!$J$6="Yes",AG626="Ex"),"N/A", IF(AND(Screening!$J$25="Yes",AH626="Ex"),"N/A",  IF(AND(Screening!$J$5="Yes",AJ626="Ex"),"N/A","Inc")))))))))))))))))))</f>
        <v>N/A</v>
      </c>
      <c r="C626" s="43">
        <v>622</v>
      </c>
      <c r="D626" s="44" t="s">
        <v>1677</v>
      </c>
      <c r="E626" s="47" t="s">
        <v>1678</v>
      </c>
      <c r="F626" s="46" t="s">
        <v>1679</v>
      </c>
      <c r="G626" s="1" t="str">
        <f t="shared" si="18"/>
        <v>N/A</v>
      </c>
      <c r="H626" s="120"/>
      <c r="I626" s="120"/>
      <c r="J626" s="120"/>
      <c r="K626" s="120"/>
      <c r="L626" t="str">
        <f t="shared" si="19"/>
        <v/>
      </c>
      <c r="S626" t="s">
        <v>150</v>
      </c>
      <c r="V626" t="s">
        <v>150</v>
      </c>
      <c r="AG626" t="s">
        <v>150</v>
      </c>
      <c r="AJ626" t="s">
        <v>150</v>
      </c>
    </row>
    <row r="627" spans="2:36" ht="57.75" customHeight="1" x14ac:dyDescent="0.25">
      <c r="B627" s="44" t="str">
        <f>IF(E627="reserved","N/A",IF(AND(Screening!$J$10="No",S627="Ex"),"N/A",IF(AND(Screening!$J$11="No",T627="Ex"),"N/A",IF(AND(Screening!$J$12="No",U627="Ex"),"N/A",IF(AND(Screening!$J$13="No",V627="Ex"),"N/A",IF(AND(Screening!$J$14="No",W627="Ex"),"N/A", IF(AND(Screening!$J$15="No",X627="Ex"),"N/A", IF(AND(Screening!$J$16="No",Y627="Ex"),"N/A", IF(AND(Screening!$J$17="No",Z627="Ex"),"N/A", IF(AND(Screening!$J$18="No",AA627="Ex"),"N/A", IF(AND(Screening!$J$19="No",AB627="Ex"),"N/A", IF(AND(Screening!$J$20="No",AC627="Ex"),"N/A", IF(AND(Screening!$J$21="No",AD627="Ex"),"N/A", IF(AND(Screening!$J$23="No",AE627="Ex"),"N/A", IF(AND(Screening!$J$7="No",AF627="Ex"),"N/A", IF(AND(Screening!$J$6="No",AI627="Ex"),"N/A", IF(AND(Screening!$J$6="Yes",AG627="Ex"),"N/A", IF(AND(Screening!$J$25="Yes",AH627="Ex"),"N/A",  IF(AND(Screening!$J$5="Yes",AJ627="Ex"),"N/A","Inc")))))))))))))))))))</f>
        <v>N/A</v>
      </c>
      <c r="C627" s="43">
        <v>623</v>
      </c>
      <c r="D627" s="44" t="s">
        <v>1680</v>
      </c>
      <c r="E627" s="47" t="s">
        <v>1681</v>
      </c>
      <c r="F627" s="46" t="s">
        <v>1682</v>
      </c>
      <c r="G627" s="1" t="str">
        <f t="shared" si="18"/>
        <v>N/A</v>
      </c>
      <c r="H627" s="120"/>
      <c r="I627" s="120"/>
      <c r="J627" s="120"/>
      <c r="K627" s="120"/>
      <c r="L627" t="str">
        <f t="shared" si="19"/>
        <v/>
      </c>
      <c r="S627" t="s">
        <v>150</v>
      </c>
      <c r="V627" t="s">
        <v>150</v>
      </c>
      <c r="AG627" t="s">
        <v>150</v>
      </c>
      <c r="AJ627" t="s">
        <v>150</v>
      </c>
    </row>
    <row r="628" spans="2:36" ht="57.75" customHeight="1" x14ac:dyDescent="0.25">
      <c r="B628" s="44" t="str">
        <f>IF(E628="reserved","N/A",IF(AND(Screening!$J$10="No",S628="Ex"),"N/A",IF(AND(Screening!$J$11="No",T628="Ex"),"N/A",IF(AND(Screening!$J$12="No",U628="Ex"),"N/A",IF(AND(Screening!$J$13="No",V628="Ex"),"N/A",IF(AND(Screening!$J$14="No",W628="Ex"),"N/A", IF(AND(Screening!$J$15="No",X628="Ex"),"N/A", IF(AND(Screening!$J$16="No",Y628="Ex"),"N/A", IF(AND(Screening!$J$17="No",Z628="Ex"),"N/A", IF(AND(Screening!$J$18="No",AA628="Ex"),"N/A", IF(AND(Screening!$J$19="No",AB628="Ex"),"N/A", IF(AND(Screening!$J$20="No",AC628="Ex"),"N/A", IF(AND(Screening!$J$21="No",AD628="Ex"),"N/A", IF(AND(Screening!$J$23="No",AE628="Ex"),"N/A", IF(AND(Screening!$J$7="No",AF628="Ex"),"N/A", IF(AND(Screening!$J$6="No",AI628="Ex"),"N/A", IF(AND(Screening!$J$6="Yes",AG628="Ex"),"N/A", IF(AND(Screening!$J$25="Yes",AH628="Ex"),"N/A",  IF(AND(Screening!$J$5="Yes",AJ628="Ex"),"N/A","Inc")))))))))))))))))))</f>
        <v>N/A</v>
      </c>
      <c r="C628" s="43">
        <v>624</v>
      </c>
      <c r="D628" s="44" t="s">
        <v>1683</v>
      </c>
      <c r="E628" s="47" t="s">
        <v>1684</v>
      </c>
      <c r="F628" s="46" t="s">
        <v>1685</v>
      </c>
      <c r="G628" s="1" t="str">
        <f t="shared" si="18"/>
        <v>N/A</v>
      </c>
      <c r="H628" s="120"/>
      <c r="I628" s="120"/>
      <c r="J628" s="120"/>
      <c r="K628" s="120"/>
      <c r="L628" t="str">
        <f t="shared" si="19"/>
        <v/>
      </c>
      <c r="S628" t="s">
        <v>150</v>
      </c>
      <c r="V628" t="s">
        <v>150</v>
      </c>
      <c r="AG628" t="s">
        <v>150</v>
      </c>
      <c r="AJ628" t="s">
        <v>150</v>
      </c>
    </row>
    <row r="629" spans="2:36" ht="57.75" customHeight="1" x14ac:dyDescent="0.25">
      <c r="B629" s="44" t="str">
        <f>IF(E629="reserved","N/A",IF(AND(Screening!$J$10="No",S629="Ex"),"N/A",IF(AND(Screening!$J$11="No",T629="Ex"),"N/A",IF(AND(Screening!$J$12="No",U629="Ex"),"N/A",IF(AND(Screening!$J$13="No",V629="Ex"),"N/A",IF(AND(Screening!$J$14="No",W629="Ex"),"N/A", IF(AND(Screening!$J$15="No",X629="Ex"),"N/A", IF(AND(Screening!$J$16="No",Y629="Ex"),"N/A", IF(AND(Screening!$J$17="No",Z629="Ex"),"N/A", IF(AND(Screening!$J$18="No",AA629="Ex"),"N/A", IF(AND(Screening!$J$19="No",AB629="Ex"),"N/A", IF(AND(Screening!$J$20="No",AC629="Ex"),"N/A", IF(AND(Screening!$J$21="No",AD629="Ex"),"N/A", IF(AND(Screening!$J$23="No",AE629="Ex"),"N/A", IF(AND(Screening!$J$7="No",AF629="Ex"),"N/A", IF(AND(Screening!$J$6="No",AI629="Ex"),"N/A", IF(AND(Screening!$J$6="Yes",AG629="Ex"),"N/A", IF(AND(Screening!$J$25="Yes",AH629="Ex"),"N/A",  IF(AND(Screening!$J$5="Yes",AJ629="Ex"),"N/A","Inc")))))))))))))))))))</f>
        <v>N/A</v>
      </c>
      <c r="C629" s="43">
        <v>625</v>
      </c>
      <c r="D629" s="44" t="s">
        <v>1686</v>
      </c>
      <c r="E629" s="47" t="s">
        <v>1687</v>
      </c>
      <c r="F629" s="46" t="s">
        <v>1688</v>
      </c>
      <c r="G629" s="1" t="str">
        <f t="shared" si="18"/>
        <v>N/A</v>
      </c>
      <c r="H629" s="120"/>
      <c r="I629" s="120"/>
      <c r="J629" s="120"/>
      <c r="K629" s="120"/>
      <c r="L629" t="str">
        <f t="shared" si="19"/>
        <v/>
      </c>
      <c r="S629" t="s">
        <v>150</v>
      </c>
      <c r="V629" t="s">
        <v>150</v>
      </c>
      <c r="AG629" t="s">
        <v>150</v>
      </c>
      <c r="AJ629" t="s">
        <v>150</v>
      </c>
    </row>
    <row r="630" spans="2:36" ht="57.75" customHeight="1" x14ac:dyDescent="0.25">
      <c r="B630" s="44" t="str">
        <f>IF(E630="reserved","N/A",IF(AND(Screening!$J$10="No",S630="Ex"),"N/A",IF(AND(Screening!$J$11="No",T630="Ex"),"N/A",IF(AND(Screening!$J$12="No",U630="Ex"),"N/A",IF(AND(Screening!$J$13="No",V630="Ex"),"N/A",IF(AND(Screening!$J$14="No",W630="Ex"),"N/A", IF(AND(Screening!$J$15="No",X630="Ex"),"N/A", IF(AND(Screening!$J$16="No",Y630="Ex"),"N/A", IF(AND(Screening!$J$17="No",Z630="Ex"),"N/A", IF(AND(Screening!$J$18="No",AA630="Ex"),"N/A", IF(AND(Screening!$J$19="No",AB630="Ex"),"N/A", IF(AND(Screening!$J$20="No",AC630="Ex"),"N/A", IF(AND(Screening!$J$21="No",AD630="Ex"),"N/A", IF(AND(Screening!$J$23="No",AE630="Ex"),"N/A", IF(AND(Screening!$J$7="No",AF630="Ex"),"N/A", IF(AND(Screening!$J$6="No",AI630="Ex"),"N/A", IF(AND(Screening!$J$6="Yes",AG630="Ex"),"N/A", IF(AND(Screening!$J$25="Yes",AH630="Ex"),"N/A",  IF(AND(Screening!$J$5="Yes",AJ630="Ex"),"N/A","Inc")))))))))))))))))))</f>
        <v>N/A</v>
      </c>
      <c r="C630" s="43">
        <v>626</v>
      </c>
      <c r="D630" s="44" t="s">
        <v>1689</v>
      </c>
      <c r="E630" s="47" t="s">
        <v>1690</v>
      </c>
      <c r="F630" s="46" t="s">
        <v>1691</v>
      </c>
      <c r="G630" s="1" t="str">
        <f t="shared" si="18"/>
        <v>N/A</v>
      </c>
      <c r="H630" s="120"/>
      <c r="I630" s="120"/>
      <c r="J630" s="120"/>
      <c r="K630" s="120"/>
      <c r="L630" t="str">
        <f t="shared" si="19"/>
        <v/>
      </c>
      <c r="S630" t="s">
        <v>150</v>
      </c>
      <c r="V630" t="s">
        <v>150</v>
      </c>
      <c r="AG630" t="s">
        <v>150</v>
      </c>
      <c r="AJ630" t="s">
        <v>150</v>
      </c>
    </row>
    <row r="631" spans="2:36" ht="57.75" customHeight="1" x14ac:dyDescent="0.25">
      <c r="B631" s="44" t="str">
        <f>IF(E631="reserved","N/A",IF(AND(Screening!$J$10="No",S631="Ex"),"N/A",IF(AND(Screening!$J$11="No",T631="Ex"),"N/A",IF(AND(Screening!$J$12="No",U631="Ex"),"N/A",IF(AND(Screening!$J$13="No",V631="Ex"),"N/A",IF(AND(Screening!$J$14="No",W631="Ex"),"N/A", IF(AND(Screening!$J$15="No",X631="Ex"),"N/A", IF(AND(Screening!$J$16="No",Y631="Ex"),"N/A", IF(AND(Screening!$J$17="No",Z631="Ex"),"N/A", IF(AND(Screening!$J$18="No",AA631="Ex"),"N/A", IF(AND(Screening!$J$19="No",AB631="Ex"),"N/A", IF(AND(Screening!$J$20="No",AC631="Ex"),"N/A", IF(AND(Screening!$J$21="No",AD631="Ex"),"N/A", IF(AND(Screening!$J$23="No",AE631="Ex"),"N/A", IF(AND(Screening!$J$7="No",AF631="Ex"),"N/A", IF(AND(Screening!$J$6="No",AI631="Ex"),"N/A", IF(AND(Screening!$J$6="Yes",AG631="Ex"),"N/A", IF(AND(Screening!$J$25="Yes",AH631="Ex"),"N/A",  IF(AND(Screening!$J$5="Yes",AJ631="Ex"),"N/A","Inc")))))))))))))))))))</f>
        <v>N/A</v>
      </c>
      <c r="C631" s="43">
        <v>627</v>
      </c>
      <c r="D631" s="44" t="s">
        <v>1692</v>
      </c>
      <c r="E631" s="47" t="s">
        <v>1693</v>
      </c>
      <c r="F631" s="46" t="s">
        <v>1694</v>
      </c>
      <c r="G631" s="1" t="str">
        <f t="shared" si="18"/>
        <v>N/A</v>
      </c>
      <c r="H631" s="120"/>
      <c r="I631" s="120"/>
      <c r="J631" s="120"/>
      <c r="K631" s="120"/>
      <c r="L631" t="str">
        <f t="shared" si="19"/>
        <v/>
      </c>
      <c r="S631" t="s">
        <v>150</v>
      </c>
      <c r="V631" t="s">
        <v>150</v>
      </c>
      <c r="AG631" t="s">
        <v>150</v>
      </c>
      <c r="AJ631" t="s">
        <v>150</v>
      </c>
    </row>
    <row r="632" spans="2:36" ht="57.75" customHeight="1" x14ac:dyDescent="0.25">
      <c r="B632" s="44" t="str">
        <f>IF(E632="reserved","N/A",IF(AND(Screening!$J$10="No",S632="Ex"),"N/A",IF(AND(Screening!$J$11="No",T632="Ex"),"N/A",IF(AND(Screening!$J$12="No",U632="Ex"),"N/A",IF(AND(Screening!$J$13="No",V632="Ex"),"N/A",IF(AND(Screening!$J$14="No",W632="Ex"),"N/A", IF(AND(Screening!$J$15="No",X632="Ex"),"N/A", IF(AND(Screening!$J$16="No",Y632="Ex"),"N/A", IF(AND(Screening!$J$17="No",Z632="Ex"),"N/A", IF(AND(Screening!$J$18="No",AA632="Ex"),"N/A", IF(AND(Screening!$J$19="No",AB632="Ex"),"N/A", IF(AND(Screening!$J$20="No",AC632="Ex"),"N/A", IF(AND(Screening!$J$21="No",AD632="Ex"),"N/A", IF(AND(Screening!$J$23="No",AE632="Ex"),"N/A", IF(AND(Screening!$J$7="No",AF632="Ex"),"N/A", IF(AND(Screening!$J$6="No",AI632="Ex"),"N/A", IF(AND(Screening!$J$6="Yes",AG632="Ex"),"N/A", IF(AND(Screening!$J$25="Yes",AH632="Ex"),"N/A",  IF(AND(Screening!$J$5="Yes",AJ632="Ex"),"N/A","Inc")))))))))))))))))))</f>
        <v>N/A</v>
      </c>
      <c r="C632" s="43">
        <v>628</v>
      </c>
      <c r="D632" s="44" t="s">
        <v>1695</v>
      </c>
      <c r="E632" s="47" t="s">
        <v>1696</v>
      </c>
      <c r="F632" s="46" t="s">
        <v>1697</v>
      </c>
      <c r="G632" s="1" t="str">
        <f t="shared" si="18"/>
        <v>N/A</v>
      </c>
      <c r="H632" s="120"/>
      <c r="I632" s="120"/>
      <c r="J632" s="120"/>
      <c r="K632" s="120"/>
      <c r="L632" t="str">
        <f t="shared" si="19"/>
        <v/>
      </c>
      <c r="S632" t="s">
        <v>150</v>
      </c>
      <c r="V632" t="s">
        <v>150</v>
      </c>
      <c r="AG632" t="s">
        <v>150</v>
      </c>
      <c r="AJ632" t="s">
        <v>150</v>
      </c>
    </row>
    <row r="633" spans="2:36" ht="57.75" customHeight="1" x14ac:dyDescent="0.25">
      <c r="B633" s="44" t="str">
        <f>IF(E633="reserved","N/A",IF(AND(Screening!$J$10="No",S633="Ex"),"N/A",IF(AND(Screening!$J$11="No",T633="Ex"),"N/A",IF(AND(Screening!$J$12="No",U633="Ex"),"N/A",IF(AND(Screening!$J$13="No",V633="Ex"),"N/A",IF(AND(Screening!$J$14="No",W633="Ex"),"N/A", IF(AND(Screening!$J$15="No",X633="Ex"),"N/A", IF(AND(Screening!$J$16="No",Y633="Ex"),"N/A", IF(AND(Screening!$J$17="No",Z633="Ex"),"N/A", IF(AND(Screening!$J$18="No",AA633="Ex"),"N/A", IF(AND(Screening!$J$19="No",AB633="Ex"),"N/A", IF(AND(Screening!$J$20="No",AC633="Ex"),"N/A", IF(AND(Screening!$J$21="No",AD633="Ex"),"N/A", IF(AND(Screening!$J$23="No",AE633="Ex"),"N/A", IF(AND(Screening!$J$7="No",AF633="Ex"),"N/A", IF(AND(Screening!$J$6="No",AI633="Ex"),"N/A", IF(AND(Screening!$J$6="Yes",AG633="Ex"),"N/A", IF(AND(Screening!$J$25="Yes",AH633="Ex"),"N/A",  IF(AND(Screening!$J$5="Yes",AJ633="Ex"),"N/A","Inc")))))))))))))))))))</f>
        <v>N/A</v>
      </c>
      <c r="C633" s="43">
        <v>629</v>
      </c>
      <c r="D633" s="44" t="s">
        <v>1698</v>
      </c>
      <c r="E633" s="47" t="s">
        <v>1699</v>
      </c>
      <c r="F633" s="46" t="s">
        <v>1700</v>
      </c>
      <c r="G633" s="1" t="str">
        <f t="shared" si="18"/>
        <v>N/A</v>
      </c>
      <c r="H633" s="120"/>
      <c r="I633" s="120"/>
      <c r="J633" s="120"/>
      <c r="K633" s="120"/>
      <c r="L633" t="str">
        <f t="shared" si="19"/>
        <v/>
      </c>
      <c r="S633" t="s">
        <v>150</v>
      </c>
      <c r="V633" t="s">
        <v>150</v>
      </c>
      <c r="AG633" t="s">
        <v>150</v>
      </c>
      <c r="AJ633" t="s">
        <v>150</v>
      </c>
    </row>
    <row r="634" spans="2:36" ht="57.75" customHeight="1" x14ac:dyDescent="0.25">
      <c r="B634" s="44" t="str">
        <f>IF(E634="reserved","N/A",IF(AND(Screening!$J$10="No",S634="Ex"),"N/A",IF(AND(Screening!$J$11="No",T634="Ex"),"N/A",IF(AND(Screening!$J$12="No",U634="Ex"),"N/A",IF(AND(Screening!$J$13="No",V634="Ex"),"N/A",IF(AND(Screening!$J$14="No",W634="Ex"),"N/A", IF(AND(Screening!$J$15="No",X634="Ex"),"N/A", IF(AND(Screening!$J$16="No",Y634="Ex"),"N/A", IF(AND(Screening!$J$17="No",Z634="Ex"),"N/A", IF(AND(Screening!$J$18="No",AA634="Ex"),"N/A", IF(AND(Screening!$J$19="No",AB634="Ex"),"N/A", IF(AND(Screening!$J$20="No",AC634="Ex"),"N/A", IF(AND(Screening!$J$21="No",AD634="Ex"),"N/A", IF(AND(Screening!$J$23="No",AE634="Ex"),"N/A", IF(AND(Screening!$J$7="No",AF634="Ex"),"N/A", IF(AND(Screening!$J$6="No",AI634="Ex"),"N/A", IF(AND(Screening!$J$6="Yes",AG634="Ex"),"N/A", IF(AND(Screening!$J$25="Yes",AH634="Ex"),"N/A",  IF(AND(Screening!$J$5="Yes",AJ634="Ex"),"N/A","Inc")))))))))))))))))))</f>
        <v>N/A</v>
      </c>
      <c r="C634" s="43">
        <v>630</v>
      </c>
      <c r="D634" s="44" t="s">
        <v>1701</v>
      </c>
      <c r="E634" s="47" t="s">
        <v>1702</v>
      </c>
      <c r="F634" s="46" t="s">
        <v>1703</v>
      </c>
      <c r="G634" s="1" t="str">
        <f t="shared" si="18"/>
        <v>N/A</v>
      </c>
      <c r="H634" s="120"/>
      <c r="I634" s="120"/>
      <c r="J634" s="120"/>
      <c r="K634" s="120"/>
      <c r="L634" t="str">
        <f t="shared" si="19"/>
        <v/>
      </c>
      <c r="S634" t="s">
        <v>150</v>
      </c>
      <c r="V634" t="s">
        <v>150</v>
      </c>
      <c r="AG634" t="s">
        <v>150</v>
      </c>
      <c r="AJ634" t="s">
        <v>150</v>
      </c>
    </row>
    <row r="635" spans="2:36" ht="57.75" customHeight="1" x14ac:dyDescent="0.25">
      <c r="B635" s="44" t="str">
        <f>IF(E635="reserved","N/A",IF(AND(Screening!$J$10="No",S635="Ex"),"N/A",IF(AND(Screening!$J$11="No",T635="Ex"),"N/A",IF(AND(Screening!$J$12="No",U635="Ex"),"N/A",IF(AND(Screening!$J$13="No",V635="Ex"),"N/A",IF(AND(Screening!$J$14="No",W635="Ex"),"N/A", IF(AND(Screening!$J$15="No",X635="Ex"),"N/A", IF(AND(Screening!$J$16="No",Y635="Ex"),"N/A", IF(AND(Screening!$J$17="No",Z635="Ex"),"N/A", IF(AND(Screening!$J$18="No",AA635="Ex"),"N/A", IF(AND(Screening!$J$19="No",AB635="Ex"),"N/A", IF(AND(Screening!$J$20="No",AC635="Ex"),"N/A", IF(AND(Screening!$J$21="No",AD635="Ex"),"N/A", IF(AND(Screening!$J$23="No",AE635="Ex"),"N/A", IF(AND(Screening!$J$7="No",AF635="Ex"),"N/A", IF(AND(Screening!$J$6="No",AI635="Ex"),"N/A", IF(AND(Screening!$J$6="Yes",AG635="Ex"),"N/A", IF(AND(Screening!$J$25="Yes",AH635="Ex"),"N/A",  IF(AND(Screening!$J$5="Yes",AJ635="Ex"),"N/A","Inc")))))))))))))))))))</f>
        <v>N/A</v>
      </c>
      <c r="C635" s="43">
        <v>631</v>
      </c>
      <c r="D635" s="44" t="s">
        <v>1704</v>
      </c>
      <c r="E635" s="47" t="s">
        <v>1705</v>
      </c>
      <c r="F635" s="46" t="s">
        <v>1706</v>
      </c>
      <c r="G635" s="1" t="str">
        <f t="shared" si="18"/>
        <v>N/A</v>
      </c>
      <c r="H635" s="120"/>
      <c r="I635" s="120"/>
      <c r="J635" s="120"/>
      <c r="K635" s="120"/>
      <c r="L635" t="str">
        <f t="shared" si="19"/>
        <v/>
      </c>
      <c r="S635" t="s">
        <v>150</v>
      </c>
      <c r="V635" t="s">
        <v>150</v>
      </c>
      <c r="AG635" t="s">
        <v>150</v>
      </c>
      <c r="AJ635" t="s">
        <v>150</v>
      </c>
    </row>
    <row r="636" spans="2:36" ht="57.75" customHeight="1" x14ac:dyDescent="0.25">
      <c r="B636" s="44" t="str">
        <f>IF(E636="reserved","N/A",IF(AND(Screening!$J$10="No",S636="Ex"),"N/A",IF(AND(Screening!$J$11="No",T636="Ex"),"N/A",IF(AND(Screening!$J$12="No",U636="Ex"),"N/A",IF(AND(Screening!$J$13="No",V636="Ex"),"N/A",IF(AND(Screening!$J$14="No",W636="Ex"),"N/A", IF(AND(Screening!$J$15="No",X636="Ex"),"N/A", IF(AND(Screening!$J$16="No",Y636="Ex"),"N/A", IF(AND(Screening!$J$17="No",Z636="Ex"),"N/A", IF(AND(Screening!$J$18="No",AA636="Ex"),"N/A", IF(AND(Screening!$J$19="No",AB636="Ex"),"N/A", IF(AND(Screening!$J$20="No",AC636="Ex"),"N/A", IF(AND(Screening!$J$21="No",AD636="Ex"),"N/A", IF(AND(Screening!$J$23="No",AE636="Ex"),"N/A", IF(AND(Screening!$J$7="No",AF636="Ex"),"N/A", IF(AND(Screening!$J$6="No",AI636="Ex"),"N/A", IF(AND(Screening!$J$6="Yes",AG636="Ex"),"N/A", IF(AND(Screening!$J$25="Yes",AH636="Ex"),"N/A",  IF(AND(Screening!$J$5="Yes",AJ636="Ex"),"N/A","Inc")))))))))))))))))))</f>
        <v>N/A</v>
      </c>
      <c r="C636" s="43">
        <v>632</v>
      </c>
      <c r="D636" s="44" t="s">
        <v>1707</v>
      </c>
      <c r="E636" s="47" t="s">
        <v>1708</v>
      </c>
      <c r="F636" s="46" t="s">
        <v>1709</v>
      </c>
      <c r="G636" s="1" t="str">
        <f t="shared" si="18"/>
        <v>N/A</v>
      </c>
      <c r="H636" s="120"/>
      <c r="I636" s="120"/>
      <c r="J636" s="120"/>
      <c r="K636" s="120"/>
      <c r="L636" t="str">
        <f t="shared" si="19"/>
        <v/>
      </c>
      <c r="S636" t="s">
        <v>150</v>
      </c>
      <c r="V636" t="s">
        <v>150</v>
      </c>
      <c r="AJ636" t="s">
        <v>150</v>
      </c>
    </row>
    <row r="637" spans="2:36" ht="57.75" customHeight="1" x14ac:dyDescent="0.25">
      <c r="B637" s="44" t="str">
        <f>IF(E637="reserved","N/A",IF(AND(Screening!$J$10="No",S637="Ex"),"N/A",IF(AND(Screening!$J$11="No",T637="Ex"),"N/A",IF(AND(Screening!$J$12="No",U637="Ex"),"N/A",IF(AND(Screening!$J$13="No",V637="Ex"),"N/A",IF(AND(Screening!$J$14="No",W637="Ex"),"N/A", IF(AND(Screening!$J$15="No",X637="Ex"),"N/A", IF(AND(Screening!$J$16="No",Y637="Ex"),"N/A", IF(AND(Screening!$J$17="No",Z637="Ex"),"N/A", IF(AND(Screening!$J$18="No",AA637="Ex"),"N/A", IF(AND(Screening!$J$19="No",AB637="Ex"),"N/A", IF(AND(Screening!$J$20="No",AC637="Ex"),"N/A", IF(AND(Screening!$J$21="No",AD637="Ex"),"N/A", IF(AND(Screening!$J$23="No",AE637="Ex"),"N/A", IF(AND(Screening!$J$7="No",AF637="Ex"),"N/A", IF(AND(Screening!$J$6="No",AI637="Ex"),"N/A", IF(AND(Screening!$J$6="Yes",AG637="Ex"),"N/A", IF(AND(Screening!$J$25="Yes",AH637="Ex"),"N/A",  IF(AND(Screening!$J$5="Yes",AJ637="Ex"),"N/A","Inc")))))))))))))))))))</f>
        <v>N/A</v>
      </c>
      <c r="C637" s="43">
        <v>633</v>
      </c>
      <c r="D637" s="44" t="s">
        <v>1710</v>
      </c>
      <c r="E637" s="47" t="s">
        <v>1711</v>
      </c>
      <c r="F637" s="46">
        <v>264.27800000000002</v>
      </c>
      <c r="G637" s="1" t="str">
        <f t="shared" si="18"/>
        <v>N/A</v>
      </c>
      <c r="H637" s="120"/>
      <c r="I637" s="120"/>
      <c r="J637" s="120"/>
      <c r="K637" s="120"/>
      <c r="L637" t="str">
        <f t="shared" si="19"/>
        <v/>
      </c>
      <c r="S637" t="s">
        <v>150</v>
      </c>
      <c r="V637" t="s">
        <v>150</v>
      </c>
      <c r="AJ637" t="s">
        <v>150</v>
      </c>
    </row>
    <row r="638" spans="2:36" ht="57.75" customHeight="1" x14ac:dyDescent="0.25">
      <c r="B638" s="44" t="str">
        <f>IF(E638="reserved","N/A",IF(AND(Screening!$J$10="No",S638="Ex"),"N/A",IF(AND(Screening!$J$11="No",T638="Ex"),"N/A",IF(AND(Screening!$J$12="No",U638="Ex"),"N/A",IF(AND(Screening!$J$13="No",V638="Ex"),"N/A",IF(AND(Screening!$J$14="No",W638="Ex"),"N/A", IF(AND(Screening!$J$15="No",X638="Ex"),"N/A", IF(AND(Screening!$J$16="No",Y638="Ex"),"N/A", IF(AND(Screening!$J$17="No",Z638="Ex"),"N/A", IF(AND(Screening!$J$18="No",AA638="Ex"),"N/A", IF(AND(Screening!$J$19="No",AB638="Ex"),"N/A", IF(AND(Screening!$J$20="No",AC638="Ex"),"N/A", IF(AND(Screening!$J$21="No",AD638="Ex"),"N/A", IF(AND(Screening!$J$23="No",AE638="Ex"),"N/A", IF(AND(Screening!$J$7="No",AF638="Ex"),"N/A", IF(AND(Screening!$J$6="No",AI638="Ex"),"N/A", IF(AND(Screening!$J$6="Yes",AG638="Ex"),"N/A", IF(AND(Screening!$J$25="Yes",AH638="Ex"),"N/A",  IF(AND(Screening!$J$5="Yes",AJ638="Ex"),"N/A","Inc")))))))))))))))))))</f>
        <v>N/A</v>
      </c>
      <c r="C638" s="43">
        <v>634</v>
      </c>
      <c r="D638" s="44" t="s">
        <v>1712</v>
      </c>
      <c r="E638" s="47" t="s">
        <v>1713</v>
      </c>
      <c r="F638" s="46" t="s">
        <v>1714</v>
      </c>
      <c r="G638" s="1" t="str">
        <f t="shared" si="18"/>
        <v>N/A</v>
      </c>
      <c r="H638" s="120"/>
      <c r="I638" s="120"/>
      <c r="J638" s="120"/>
      <c r="K638" s="120"/>
      <c r="L638" t="str">
        <f t="shared" si="19"/>
        <v/>
      </c>
      <c r="S638" t="s">
        <v>150</v>
      </c>
      <c r="V638" t="s">
        <v>150</v>
      </c>
      <c r="AJ638" t="s">
        <v>150</v>
      </c>
    </row>
    <row r="639" spans="2:36" ht="57.75" customHeight="1" x14ac:dyDescent="0.25">
      <c r="B639" s="44" t="str">
        <f>IF(E639="reserved","N/A",IF(AND(Screening!$J$10="No",S639="Ex"),"N/A",IF(AND(Screening!$J$11="No",T639="Ex"),"N/A",IF(AND(Screening!$J$12="No",U639="Ex"),"N/A",IF(AND(Screening!$J$13="No",V639="Ex"),"N/A",IF(AND(Screening!$J$14="No",W639="Ex"),"N/A", IF(AND(Screening!$J$15="No",X639="Ex"),"N/A", IF(AND(Screening!$J$16="No",Y639="Ex"),"N/A", IF(AND(Screening!$J$17="No",Z639="Ex"),"N/A", IF(AND(Screening!$J$18="No",AA639="Ex"),"N/A", IF(AND(Screening!$J$19="No",AB639="Ex"),"N/A", IF(AND(Screening!$J$20="No",AC639="Ex"),"N/A", IF(AND(Screening!$J$21="No",AD639="Ex"),"N/A", IF(AND(Screening!$J$23="No",AE639="Ex"),"N/A", IF(AND(Screening!$J$7="No",AF639="Ex"),"N/A", IF(AND(Screening!$J$6="No",AI639="Ex"),"N/A", IF(AND(Screening!$J$6="Yes",AG639="Ex"),"N/A", IF(AND(Screening!$J$25="Yes",AH639="Ex"),"N/A",  IF(AND(Screening!$J$5="Yes",AJ639="Ex"),"N/A","Inc")))))))))))))))))))</f>
        <v>N/A</v>
      </c>
      <c r="C639" s="43">
        <v>635</v>
      </c>
      <c r="D639" s="44" t="s">
        <v>1715</v>
      </c>
      <c r="E639" s="47" t="s">
        <v>1716</v>
      </c>
      <c r="F639" s="46" t="s">
        <v>1717</v>
      </c>
      <c r="G639" s="1" t="str">
        <f t="shared" si="18"/>
        <v>N/A</v>
      </c>
      <c r="H639" s="120"/>
      <c r="I639" s="120"/>
      <c r="J639" s="120"/>
      <c r="K639" s="120"/>
      <c r="L639" t="str">
        <f t="shared" si="19"/>
        <v/>
      </c>
      <c r="S639" t="s">
        <v>150</v>
      </c>
      <c r="V639" t="s">
        <v>150</v>
      </c>
      <c r="AJ639" t="s">
        <v>150</v>
      </c>
    </row>
    <row r="640" spans="2:36" ht="57.75" customHeight="1" x14ac:dyDescent="0.25">
      <c r="B640" s="44" t="str">
        <f>IF(E640="reserved","N/A",IF(AND(Screening!$J$10="No",S640="Ex"),"N/A",IF(AND(Screening!$J$11="No",T640="Ex"),"N/A",IF(AND(Screening!$J$12="No",U640="Ex"),"N/A",IF(AND(Screening!$J$13="No",V640="Ex"),"N/A",IF(AND(Screening!$J$14="No",W640="Ex"),"N/A", IF(AND(Screening!$J$15="No",X640="Ex"),"N/A", IF(AND(Screening!$J$16="No",Y640="Ex"),"N/A", IF(AND(Screening!$J$17="No",Z640="Ex"),"N/A", IF(AND(Screening!$J$18="No",AA640="Ex"),"N/A", IF(AND(Screening!$J$19="No",AB640="Ex"),"N/A", IF(AND(Screening!$J$20="No",AC640="Ex"),"N/A", IF(AND(Screening!$J$21="No",AD640="Ex"),"N/A", IF(AND(Screening!$J$23="No",AE640="Ex"),"N/A", IF(AND(Screening!$J$7="No",AF640="Ex"),"N/A", IF(AND(Screening!$J$6="No",AI640="Ex"),"N/A", IF(AND(Screening!$J$6="Yes",AG640="Ex"),"N/A", IF(AND(Screening!$J$25="Yes",AH640="Ex"),"N/A",  IF(AND(Screening!$J$5="Yes",AJ640="Ex"),"N/A","Inc")))))))))))))))))))</f>
        <v>N/A</v>
      </c>
      <c r="C640" s="43">
        <v>636</v>
      </c>
      <c r="D640" s="44" t="s">
        <v>1718</v>
      </c>
      <c r="E640" s="47" t="s">
        <v>1719</v>
      </c>
      <c r="F640" s="46" t="s">
        <v>1720</v>
      </c>
      <c r="G640" s="1" t="str">
        <f t="shared" si="18"/>
        <v>N/A</v>
      </c>
      <c r="H640" s="120"/>
      <c r="I640" s="120"/>
      <c r="J640" s="120"/>
      <c r="K640" s="120"/>
      <c r="L640" t="str">
        <f t="shared" si="19"/>
        <v/>
      </c>
      <c r="S640" t="s">
        <v>150</v>
      </c>
      <c r="V640" t="s">
        <v>150</v>
      </c>
      <c r="AJ640" t="s">
        <v>150</v>
      </c>
    </row>
    <row r="641" spans="2:36" ht="57.75" customHeight="1" x14ac:dyDescent="0.25">
      <c r="B641" s="44" t="str">
        <f>IF(E641="reserved","N/A",IF(AND(Screening!$J$10="No",S641="Ex"),"N/A",IF(AND(Screening!$J$11="No",T641="Ex"),"N/A",IF(AND(Screening!$J$12="No",U641="Ex"),"N/A",IF(AND(Screening!$J$13="No",V641="Ex"),"N/A",IF(AND(Screening!$J$14="No",W641="Ex"),"N/A", IF(AND(Screening!$J$15="No",X641="Ex"),"N/A", IF(AND(Screening!$J$16="No",Y641="Ex"),"N/A", IF(AND(Screening!$J$17="No",Z641="Ex"),"N/A", IF(AND(Screening!$J$18="No",AA641="Ex"),"N/A", IF(AND(Screening!$J$19="No",AB641="Ex"),"N/A", IF(AND(Screening!$J$20="No",AC641="Ex"),"N/A", IF(AND(Screening!$J$21="No",AD641="Ex"),"N/A", IF(AND(Screening!$J$23="No",AE641="Ex"),"N/A", IF(AND(Screening!$J$7="No",AF641="Ex"),"N/A", IF(AND(Screening!$J$6="No",AI641="Ex"),"N/A", IF(AND(Screening!$J$6="Yes",AG641="Ex"),"N/A", IF(AND(Screening!$J$25="Yes",AH641="Ex"),"N/A",  IF(AND(Screening!$J$5="Yes",AJ641="Ex"),"N/A","Inc")))))))))))))))))))</f>
        <v>N/A</v>
      </c>
      <c r="C641" s="43">
        <v>637</v>
      </c>
      <c r="D641" s="44" t="s">
        <v>1721</v>
      </c>
      <c r="E641" s="47" t="s">
        <v>1722</v>
      </c>
      <c r="F641" s="46" t="s">
        <v>1723</v>
      </c>
      <c r="G641" s="1" t="str">
        <f t="shared" si="18"/>
        <v>N/A</v>
      </c>
      <c r="H641" s="120"/>
      <c r="I641" s="120"/>
      <c r="J641" s="120"/>
      <c r="K641" s="120"/>
      <c r="L641" t="str">
        <f t="shared" si="19"/>
        <v/>
      </c>
      <c r="S641" t="s">
        <v>150</v>
      </c>
      <c r="V641" t="s">
        <v>150</v>
      </c>
      <c r="AJ641" t="s">
        <v>150</v>
      </c>
    </row>
    <row r="642" spans="2:36" ht="57.75" customHeight="1" x14ac:dyDescent="0.25">
      <c r="B642" s="44" t="str">
        <f>IF(E642="reserved","N/A",IF(AND(Screening!$J$10="No",S642="Ex"),"N/A",IF(AND(Screening!$J$11="No",T642="Ex"),"N/A",IF(AND(Screening!$J$12="No",U642="Ex"),"N/A",IF(AND(Screening!$J$13="No",V642="Ex"),"N/A",IF(AND(Screening!$J$14="No",W642="Ex"),"N/A", IF(AND(Screening!$J$15="No",X642="Ex"),"N/A", IF(AND(Screening!$J$16="No",Y642="Ex"),"N/A", IF(AND(Screening!$J$17="No",Z642="Ex"),"N/A", IF(AND(Screening!$J$18="No",AA642="Ex"),"N/A", IF(AND(Screening!$J$19="No",AB642="Ex"),"N/A", IF(AND(Screening!$J$20="No",AC642="Ex"),"N/A", IF(AND(Screening!$J$21="No",AD642="Ex"),"N/A", IF(AND(Screening!$J$23="No",AE642="Ex"),"N/A", IF(AND(Screening!$J$7="No",AF642="Ex"),"N/A", IF(AND(Screening!$J$6="No",AI642="Ex"),"N/A", IF(AND(Screening!$J$6="Yes",AG642="Ex"),"N/A", IF(AND(Screening!$J$25="Yes",AH642="Ex"),"N/A",  IF(AND(Screening!$J$5="Yes",AJ642="Ex"),"N/A","Inc")))))))))))))))))))</f>
        <v>N/A</v>
      </c>
      <c r="C642" s="43">
        <v>638</v>
      </c>
      <c r="D642" s="44" t="s">
        <v>1724</v>
      </c>
      <c r="E642" s="47" t="s">
        <v>1725</v>
      </c>
      <c r="F642" s="46" t="s">
        <v>1726</v>
      </c>
      <c r="G642" s="1" t="str">
        <f t="shared" si="18"/>
        <v>N/A</v>
      </c>
      <c r="H642" s="120"/>
      <c r="I642" s="120"/>
      <c r="J642" s="120"/>
      <c r="K642" s="120"/>
      <c r="L642" t="str">
        <f t="shared" si="19"/>
        <v/>
      </c>
      <c r="S642" t="s">
        <v>150</v>
      </c>
      <c r="V642" t="s">
        <v>150</v>
      </c>
      <c r="AJ642" t="s">
        <v>150</v>
      </c>
    </row>
    <row r="643" spans="2:36" ht="57.75" customHeight="1" x14ac:dyDescent="0.25">
      <c r="B643" s="44" t="str">
        <f>IF(E643="reserved","N/A",IF(AND(Screening!$J$10="No",S643="Ex"),"N/A",IF(AND(Screening!$J$11="No",T643="Ex"),"N/A",IF(AND(Screening!$J$12="No",U643="Ex"),"N/A",IF(AND(Screening!$J$13="No",V643="Ex"),"N/A",IF(AND(Screening!$J$14="No",W643="Ex"),"N/A", IF(AND(Screening!$J$15="No",X643="Ex"),"N/A", IF(AND(Screening!$J$16="No",Y643="Ex"),"N/A", IF(AND(Screening!$J$17="No",Z643="Ex"),"N/A", IF(AND(Screening!$J$18="No",AA643="Ex"),"N/A", IF(AND(Screening!$J$19="No",AB643="Ex"),"N/A", IF(AND(Screening!$J$20="No",AC643="Ex"),"N/A", IF(AND(Screening!$J$21="No",AD643="Ex"),"N/A", IF(AND(Screening!$J$23="No",AE643="Ex"),"N/A", IF(AND(Screening!$J$7="No",AF643="Ex"),"N/A", IF(AND(Screening!$J$6="No",AI643="Ex"),"N/A", IF(AND(Screening!$J$6="Yes",AG643="Ex"),"N/A", IF(AND(Screening!$J$25="Yes",AH643="Ex"),"N/A",  IF(AND(Screening!$J$5="Yes",AJ643="Ex"),"N/A","Inc")))))))))))))))))))</f>
        <v>N/A</v>
      </c>
      <c r="C643" s="43">
        <v>639</v>
      </c>
      <c r="D643" s="44" t="s">
        <v>1727</v>
      </c>
      <c r="E643" s="47" t="s">
        <v>1728</v>
      </c>
      <c r="F643" s="46" t="s">
        <v>1729</v>
      </c>
      <c r="G643" s="1" t="str">
        <f t="shared" si="18"/>
        <v>N/A</v>
      </c>
      <c r="H643" s="120"/>
      <c r="I643" s="120"/>
      <c r="J643" s="120"/>
      <c r="K643" s="120"/>
      <c r="L643" t="str">
        <f t="shared" si="19"/>
        <v/>
      </c>
      <c r="S643" t="s">
        <v>150</v>
      </c>
      <c r="V643" t="s">
        <v>150</v>
      </c>
      <c r="AJ643" t="s">
        <v>150</v>
      </c>
    </row>
    <row r="644" spans="2:36" ht="57.75" customHeight="1" x14ac:dyDescent="0.25">
      <c r="B644" s="44" t="str">
        <f>IF(E644="reserved","N/A",IF(AND(Screening!$J$10="No",S644="Ex"),"N/A",IF(AND(Screening!$J$11="No",T644="Ex"),"N/A",IF(AND(Screening!$J$12="No",U644="Ex"),"N/A",IF(AND(Screening!$J$13="No",V644="Ex"),"N/A",IF(AND(Screening!$J$14="No",W644="Ex"),"N/A", IF(AND(Screening!$J$15="No",X644="Ex"),"N/A", IF(AND(Screening!$J$16="No",Y644="Ex"),"N/A", IF(AND(Screening!$J$17="No",Z644="Ex"),"N/A", IF(AND(Screening!$J$18="No",AA644="Ex"),"N/A", IF(AND(Screening!$J$19="No",AB644="Ex"),"N/A", IF(AND(Screening!$J$20="No",AC644="Ex"),"N/A", IF(AND(Screening!$J$21="No",AD644="Ex"),"N/A", IF(AND(Screening!$J$23="No",AE644="Ex"),"N/A", IF(AND(Screening!$J$7="No",AF644="Ex"),"N/A", IF(AND(Screening!$J$6="No",AI644="Ex"),"N/A", IF(AND(Screening!$J$6="Yes",AG644="Ex"),"N/A", IF(AND(Screening!$J$25="Yes",AH644="Ex"),"N/A",  IF(AND(Screening!$J$5="Yes",AJ644="Ex"),"N/A","Inc")))))))))))))))))))</f>
        <v>N/A</v>
      </c>
      <c r="C644" s="43">
        <v>640</v>
      </c>
      <c r="D644" s="44" t="s">
        <v>1730</v>
      </c>
      <c r="E644" s="47" t="s">
        <v>1731</v>
      </c>
      <c r="F644" s="46" t="s">
        <v>1732</v>
      </c>
      <c r="G644" s="1" t="str">
        <f t="shared" si="18"/>
        <v>N/A</v>
      </c>
      <c r="H644" s="120"/>
      <c r="I644" s="120"/>
      <c r="J644" s="120"/>
      <c r="K644" s="120"/>
      <c r="L644" t="str">
        <f t="shared" si="19"/>
        <v/>
      </c>
      <c r="S644" t="s">
        <v>150</v>
      </c>
      <c r="V644" t="s">
        <v>150</v>
      </c>
      <c r="AJ644" t="s">
        <v>150</v>
      </c>
    </row>
    <row r="645" spans="2:36" ht="57.75" customHeight="1" x14ac:dyDescent="0.25">
      <c r="B645" s="44" t="str">
        <f>IF(E645="reserved","N/A",IF(AND(Screening!$J$10="No",S645="Ex"),"N/A",IF(AND(Screening!$J$11="No",T645="Ex"),"N/A",IF(AND(Screening!$J$12="No",U645="Ex"),"N/A",IF(AND(Screening!$J$13="No",V645="Ex"),"N/A",IF(AND(Screening!$J$14="No",W645="Ex"),"N/A", IF(AND(Screening!$J$15="No",X645="Ex"),"N/A", IF(AND(Screening!$J$16="No",Y645="Ex"),"N/A", IF(AND(Screening!$J$17="No",Z645="Ex"),"N/A", IF(AND(Screening!$J$18="No",AA645="Ex"),"N/A", IF(AND(Screening!$J$19="No",AB645="Ex"),"N/A", IF(AND(Screening!$J$20="No",AC645="Ex"),"N/A", IF(AND(Screening!$J$21="No",AD645="Ex"),"N/A", IF(AND(Screening!$J$23="No",AE645="Ex"),"N/A", IF(AND(Screening!$J$7="No",AF645="Ex"),"N/A", IF(AND(Screening!$J$6="No",AI645="Ex"),"N/A", IF(AND(Screening!$J$6="Yes",AG645="Ex"),"N/A", IF(AND(Screening!$J$25="Yes",AH645="Ex"),"N/A",  IF(AND(Screening!$J$5="Yes",AJ645="Ex"),"N/A","Inc")))))))))))))))))))</f>
        <v>N/A</v>
      </c>
      <c r="C645" s="43">
        <v>641</v>
      </c>
      <c r="D645" s="44" t="s">
        <v>1733</v>
      </c>
      <c r="E645" s="47" t="s">
        <v>1734</v>
      </c>
      <c r="F645" s="46" t="s">
        <v>1735</v>
      </c>
      <c r="G645" s="1" t="str">
        <f t="shared" si="18"/>
        <v>N/A</v>
      </c>
      <c r="H645" s="120"/>
      <c r="I645" s="120"/>
      <c r="J645" s="120"/>
      <c r="K645" s="120"/>
      <c r="L645" t="str">
        <f t="shared" si="19"/>
        <v/>
      </c>
      <c r="S645" t="s">
        <v>150</v>
      </c>
      <c r="V645" t="s">
        <v>150</v>
      </c>
      <c r="AJ645" t="s">
        <v>150</v>
      </c>
    </row>
    <row r="646" spans="2:36" ht="57.75" customHeight="1" x14ac:dyDescent="0.25">
      <c r="B646" s="44" t="str">
        <f>IF(E646="reserved","N/A",IF(AND(Screening!$J$10="No",S646="Ex"),"N/A",IF(AND(Screening!$J$11="No",T646="Ex"),"N/A",IF(AND(Screening!$J$12="No",U646="Ex"),"N/A",IF(AND(Screening!$J$13="No",V646="Ex"),"N/A",IF(AND(Screening!$J$14="No",W646="Ex"),"N/A", IF(AND(Screening!$J$15="No",X646="Ex"),"N/A", IF(AND(Screening!$J$16="No",Y646="Ex"),"N/A", IF(AND(Screening!$J$17="No",Z646="Ex"),"N/A", IF(AND(Screening!$J$18="No",AA646="Ex"),"N/A", IF(AND(Screening!$J$19="No",AB646="Ex"),"N/A", IF(AND(Screening!$J$20="No",AC646="Ex"),"N/A", IF(AND(Screening!$J$21="No",AD646="Ex"),"N/A", IF(AND(Screening!$J$23="No",AE646="Ex"),"N/A", IF(AND(Screening!$J$7="No",AF646="Ex"),"N/A", IF(AND(Screening!$J$6="No",AI646="Ex"),"N/A", IF(AND(Screening!$J$6="Yes",AG646="Ex"),"N/A", IF(AND(Screening!$J$25="Yes",AH646="Ex"),"N/A",  IF(AND(Screening!$J$5="Yes",AJ646="Ex"),"N/A","Inc")))))))))))))))))))</f>
        <v>N/A</v>
      </c>
      <c r="C646" s="43">
        <v>642</v>
      </c>
      <c r="D646" s="44" t="s">
        <v>1736</v>
      </c>
      <c r="E646" s="47" t="s">
        <v>1737</v>
      </c>
      <c r="F646" s="46" t="s">
        <v>1738</v>
      </c>
      <c r="G646" s="1" t="str">
        <f t="shared" ref="G646:G709" si="20">IF($B646="Inc","Applicable","N/A")</f>
        <v>N/A</v>
      </c>
      <c r="H646" s="120"/>
      <c r="I646" s="120"/>
      <c r="J646" s="120"/>
      <c r="K646" s="120"/>
      <c r="L646" t="str">
        <f t="shared" ref="L646:L709" si="21">IF($A646="Yes","PAR","")</f>
        <v/>
      </c>
      <c r="S646" t="s">
        <v>150</v>
      </c>
      <c r="V646" t="s">
        <v>150</v>
      </c>
      <c r="AJ646" t="s">
        <v>150</v>
      </c>
    </row>
    <row r="647" spans="2:36" ht="57.75" customHeight="1" x14ac:dyDescent="0.25">
      <c r="B647" s="44" t="str">
        <f>IF(E647="reserved","N/A",IF(AND(Screening!$J$10="No",S647="Ex"),"N/A",IF(AND(Screening!$J$11="No",T647="Ex"),"N/A",IF(AND(Screening!$J$12="No",U647="Ex"),"N/A",IF(AND(Screening!$J$13="No",V647="Ex"),"N/A",IF(AND(Screening!$J$14="No",W647="Ex"),"N/A", IF(AND(Screening!$J$15="No",X647="Ex"),"N/A", IF(AND(Screening!$J$16="No",Y647="Ex"),"N/A", IF(AND(Screening!$J$17="No",Z647="Ex"),"N/A", IF(AND(Screening!$J$18="No",AA647="Ex"),"N/A", IF(AND(Screening!$J$19="No",AB647="Ex"),"N/A", IF(AND(Screening!$J$20="No",AC647="Ex"),"N/A", IF(AND(Screening!$J$21="No",AD647="Ex"),"N/A", IF(AND(Screening!$J$23="No",AE647="Ex"),"N/A", IF(AND(Screening!$J$7="No",AF647="Ex"),"N/A", IF(AND(Screening!$J$6="No",AI647="Ex"),"N/A", IF(AND(Screening!$J$6="Yes",AG647="Ex"),"N/A", IF(AND(Screening!$J$25="Yes",AH647="Ex"),"N/A",  IF(AND(Screening!$J$5="Yes",AJ647="Ex"),"N/A","Inc")))))))))))))))))))</f>
        <v>N/A</v>
      </c>
      <c r="C647" s="43">
        <v>643</v>
      </c>
      <c r="D647" s="44" t="s">
        <v>1739</v>
      </c>
      <c r="E647" s="47" t="s">
        <v>1740</v>
      </c>
      <c r="F647" s="46" t="s">
        <v>1741</v>
      </c>
      <c r="G647" s="1" t="str">
        <f t="shared" si="20"/>
        <v>N/A</v>
      </c>
      <c r="H647" s="120"/>
      <c r="I647" s="120"/>
      <c r="J647" s="120"/>
      <c r="K647" s="120"/>
      <c r="L647" t="str">
        <f t="shared" si="21"/>
        <v/>
      </c>
      <c r="S647" t="s">
        <v>150</v>
      </c>
      <c r="V647" t="s">
        <v>150</v>
      </c>
      <c r="AJ647" t="s">
        <v>150</v>
      </c>
    </row>
    <row r="648" spans="2:36" ht="57.75" customHeight="1" x14ac:dyDescent="0.25">
      <c r="B648" s="44" t="str">
        <f>IF(E648="reserved","N/A",IF(AND(Screening!$J$10="No",S648="Ex"),"N/A",IF(AND(Screening!$J$11="No",T648="Ex"),"N/A",IF(AND(Screening!$J$12="No",U648="Ex"),"N/A",IF(AND(Screening!$J$13="No",V648="Ex"),"N/A",IF(AND(Screening!$J$14="No",W648="Ex"),"N/A", IF(AND(Screening!$J$15="No",X648="Ex"),"N/A", IF(AND(Screening!$J$16="No",Y648="Ex"),"N/A", IF(AND(Screening!$J$17="No",Z648="Ex"),"N/A", IF(AND(Screening!$J$18="No",AA648="Ex"),"N/A", IF(AND(Screening!$J$19="No",AB648="Ex"),"N/A", IF(AND(Screening!$J$20="No",AC648="Ex"),"N/A", IF(AND(Screening!$J$21="No",AD648="Ex"),"N/A", IF(AND(Screening!$J$23="No",AE648="Ex"),"N/A", IF(AND(Screening!$J$7="No",AF648="Ex"),"N/A", IF(AND(Screening!$J$6="No",AI648="Ex"),"N/A", IF(AND(Screening!$J$6="Yes",AG648="Ex"),"N/A", IF(AND(Screening!$J$25="Yes",AH648="Ex"),"N/A",  IF(AND(Screening!$J$5="Yes",AJ648="Ex"),"N/A","Inc")))))))))))))))))))</f>
        <v>N/A</v>
      </c>
      <c r="C648" s="43">
        <v>644</v>
      </c>
      <c r="D648" s="44" t="s">
        <v>1742</v>
      </c>
      <c r="E648" s="47" t="s">
        <v>1743</v>
      </c>
      <c r="F648" s="46" t="s">
        <v>1744</v>
      </c>
      <c r="G648" s="1" t="str">
        <f t="shared" si="20"/>
        <v>N/A</v>
      </c>
      <c r="H648" s="120"/>
      <c r="I648" s="120"/>
      <c r="J648" s="120"/>
      <c r="K648" s="120"/>
      <c r="L648" t="str">
        <f t="shared" si="21"/>
        <v/>
      </c>
      <c r="S648" t="s">
        <v>150</v>
      </c>
      <c r="V648" t="s">
        <v>150</v>
      </c>
      <c r="AJ648" t="s">
        <v>150</v>
      </c>
    </row>
    <row r="649" spans="2:36" ht="57.75" customHeight="1" x14ac:dyDescent="0.25">
      <c r="B649" s="44" t="str">
        <f>IF(E649="reserved","N/A",IF(AND(Screening!$J$10="No",S649="Ex"),"N/A",IF(AND(Screening!$J$11="No",T649="Ex"),"N/A",IF(AND(Screening!$J$12="No",U649="Ex"),"N/A",IF(AND(Screening!$J$13="No",V649="Ex"),"N/A",IF(AND(Screening!$J$14="No",W649="Ex"),"N/A", IF(AND(Screening!$J$15="No",X649="Ex"),"N/A", IF(AND(Screening!$J$16="No",Y649="Ex"),"N/A", IF(AND(Screening!$J$17="No",Z649="Ex"),"N/A", IF(AND(Screening!$J$18="No",AA649="Ex"),"N/A", IF(AND(Screening!$J$19="No",AB649="Ex"),"N/A", IF(AND(Screening!$J$20="No",AC649="Ex"),"N/A", IF(AND(Screening!$J$21="No",AD649="Ex"),"N/A", IF(AND(Screening!$J$23="No",AE649="Ex"),"N/A", IF(AND(Screening!$J$7="No",AF649="Ex"),"N/A", IF(AND(Screening!$J$6="No",AI649="Ex"),"N/A", IF(AND(Screening!$J$6="Yes",AG649="Ex"),"N/A", IF(AND(Screening!$J$25="Yes",AH649="Ex"),"N/A",  IF(AND(Screening!$J$5="Yes",AJ649="Ex"),"N/A","Inc")))))))))))))))))))</f>
        <v>N/A</v>
      </c>
      <c r="C649" s="43">
        <v>645</v>
      </c>
      <c r="D649" s="44" t="s">
        <v>1745</v>
      </c>
      <c r="E649" s="47" t="s">
        <v>1746</v>
      </c>
      <c r="F649" s="46" t="s">
        <v>1747</v>
      </c>
      <c r="G649" s="1" t="str">
        <f t="shared" si="20"/>
        <v>N/A</v>
      </c>
      <c r="H649" s="120"/>
      <c r="I649" s="120"/>
      <c r="J649" s="120"/>
      <c r="K649" s="120"/>
      <c r="L649" t="str">
        <f t="shared" si="21"/>
        <v/>
      </c>
      <c r="S649" t="s">
        <v>150</v>
      </c>
      <c r="V649" t="s">
        <v>150</v>
      </c>
      <c r="AJ649" t="s">
        <v>150</v>
      </c>
    </row>
    <row r="650" spans="2:36" ht="57.75" customHeight="1" x14ac:dyDescent="0.25">
      <c r="B650" s="44" t="str">
        <f>IF(E650="reserved","N/A",IF(AND(Screening!$J$10="No",S650="Ex"),"N/A",IF(AND(Screening!$J$11="No",T650="Ex"),"N/A",IF(AND(Screening!$J$12="No",U650="Ex"),"N/A",IF(AND(Screening!$J$13="No",V650="Ex"),"N/A",IF(AND(Screening!$J$14="No",W650="Ex"),"N/A", IF(AND(Screening!$J$15="No",X650="Ex"),"N/A", IF(AND(Screening!$J$16="No",Y650="Ex"),"N/A", IF(AND(Screening!$J$17="No",Z650="Ex"),"N/A", IF(AND(Screening!$J$18="No",AA650="Ex"),"N/A", IF(AND(Screening!$J$19="No",AB650="Ex"),"N/A", IF(AND(Screening!$J$20="No",AC650="Ex"),"N/A", IF(AND(Screening!$J$21="No",AD650="Ex"),"N/A", IF(AND(Screening!$J$23="No",AE650="Ex"),"N/A", IF(AND(Screening!$J$7="No",AF650="Ex"),"N/A", IF(AND(Screening!$J$6="No",AI650="Ex"),"N/A", IF(AND(Screening!$J$6="Yes",AG650="Ex"),"N/A", IF(AND(Screening!$J$25="Yes",AH650="Ex"),"N/A",  IF(AND(Screening!$J$5="Yes",AJ650="Ex"),"N/A","Inc")))))))))))))))))))</f>
        <v>N/A</v>
      </c>
      <c r="C650" s="43">
        <v>646</v>
      </c>
      <c r="D650" s="44" t="s">
        <v>1748</v>
      </c>
      <c r="E650" s="47" t="s">
        <v>1749</v>
      </c>
      <c r="F650" s="46">
        <v>264.27600000000001</v>
      </c>
      <c r="G650" s="1" t="str">
        <f t="shared" si="20"/>
        <v>N/A</v>
      </c>
      <c r="H650" s="120"/>
      <c r="I650" s="120"/>
      <c r="J650" s="120"/>
      <c r="K650" s="120"/>
      <c r="L650" t="str">
        <f t="shared" si="21"/>
        <v/>
      </c>
      <c r="S650" t="s">
        <v>150</v>
      </c>
      <c r="V650" t="s">
        <v>150</v>
      </c>
      <c r="AJ650" t="s">
        <v>150</v>
      </c>
    </row>
    <row r="651" spans="2:36" ht="57.75" customHeight="1" x14ac:dyDescent="0.25">
      <c r="B651" s="44" t="str">
        <f>IF(E651="reserved","N/A",IF(AND(Screening!$J$10="No",S651="Ex"),"N/A",IF(AND(Screening!$J$11="No",T651="Ex"),"N/A",IF(AND(Screening!$J$12="No",U651="Ex"),"N/A",IF(AND(Screening!$J$13="No",V651="Ex"),"N/A",IF(AND(Screening!$J$14="No",W651="Ex"),"N/A", IF(AND(Screening!$J$15="No",X651="Ex"),"N/A", IF(AND(Screening!$J$16="No",Y651="Ex"),"N/A", IF(AND(Screening!$J$17="No",Z651="Ex"),"N/A", IF(AND(Screening!$J$18="No",AA651="Ex"),"N/A", IF(AND(Screening!$J$19="No",AB651="Ex"),"N/A", IF(AND(Screening!$J$20="No",AC651="Ex"),"N/A", IF(AND(Screening!$J$21="No",AD651="Ex"),"N/A", IF(AND(Screening!$J$23="No",AE651="Ex"),"N/A", IF(AND(Screening!$J$7="No",AF651="Ex"),"N/A", IF(AND(Screening!$J$6="No",AI651="Ex"),"N/A", IF(AND(Screening!$J$6="Yes",AG651="Ex"),"N/A", IF(AND(Screening!$J$25="Yes",AH651="Ex"),"N/A",  IF(AND(Screening!$J$5="Yes",AJ651="Ex"),"N/A","Inc")))))))))))))))))))</f>
        <v>N/A</v>
      </c>
      <c r="C651" s="43">
        <v>647</v>
      </c>
      <c r="D651" s="44" t="s">
        <v>1750</v>
      </c>
      <c r="E651" s="47" t="s">
        <v>1751</v>
      </c>
      <c r="F651" s="46" t="s">
        <v>1752</v>
      </c>
      <c r="G651" s="1" t="str">
        <f t="shared" si="20"/>
        <v>N/A</v>
      </c>
      <c r="H651" s="120"/>
      <c r="I651" s="120"/>
      <c r="J651" s="120"/>
      <c r="K651" s="120"/>
      <c r="L651" t="str">
        <f t="shared" si="21"/>
        <v/>
      </c>
      <c r="S651" t="s">
        <v>150</v>
      </c>
      <c r="V651" t="s">
        <v>150</v>
      </c>
      <c r="AJ651" t="s">
        <v>150</v>
      </c>
    </row>
    <row r="652" spans="2:36" ht="57.75" customHeight="1" x14ac:dyDescent="0.25">
      <c r="B652" s="44" t="str">
        <f>IF(E652="reserved","N/A",IF(AND(Screening!$J$10="No",S652="Ex"),"N/A",IF(AND(Screening!$J$11="No",T652="Ex"),"N/A",IF(AND(Screening!$J$12="No",U652="Ex"),"N/A",IF(AND(Screening!$J$13="No",V652="Ex"),"N/A",IF(AND(Screening!$J$14="No",W652="Ex"),"N/A", IF(AND(Screening!$J$15="No",X652="Ex"),"N/A", IF(AND(Screening!$J$16="No",Y652="Ex"),"N/A", IF(AND(Screening!$J$17="No",Z652="Ex"),"N/A", IF(AND(Screening!$J$18="No",AA652="Ex"),"N/A", IF(AND(Screening!$J$19="No",AB652="Ex"),"N/A", IF(AND(Screening!$J$20="No",AC652="Ex"),"N/A", IF(AND(Screening!$J$21="No",AD652="Ex"),"N/A", IF(AND(Screening!$J$23="No",AE652="Ex"),"N/A", IF(AND(Screening!$J$7="No",AF652="Ex"),"N/A", IF(AND(Screening!$J$6="No",AI652="Ex"),"N/A", IF(AND(Screening!$J$6="Yes",AG652="Ex"),"N/A", IF(AND(Screening!$J$25="Yes",AH652="Ex"),"N/A",  IF(AND(Screening!$J$5="Yes",AJ652="Ex"),"N/A","Inc")))))))))))))))))))</f>
        <v>N/A</v>
      </c>
      <c r="C652" s="43">
        <v>648</v>
      </c>
      <c r="D652" s="44" t="s">
        <v>1753</v>
      </c>
      <c r="E652" s="47" t="s">
        <v>1754</v>
      </c>
      <c r="F652" s="46" t="s">
        <v>1752</v>
      </c>
      <c r="G652" s="1" t="str">
        <f t="shared" si="20"/>
        <v>N/A</v>
      </c>
      <c r="H652" s="120"/>
      <c r="I652" s="120"/>
      <c r="J652" s="120"/>
      <c r="K652" s="120"/>
      <c r="L652" t="str">
        <f t="shared" si="21"/>
        <v/>
      </c>
      <c r="S652" t="s">
        <v>150</v>
      </c>
      <c r="V652" t="s">
        <v>150</v>
      </c>
      <c r="AJ652" t="s">
        <v>150</v>
      </c>
    </row>
    <row r="653" spans="2:36" ht="57.75" customHeight="1" x14ac:dyDescent="0.25">
      <c r="B653" s="44" t="str">
        <f>IF(E653="reserved","N/A",IF(AND(Screening!$J$10="No",S653="Ex"),"N/A",IF(AND(Screening!$J$11="No",T653="Ex"),"N/A",IF(AND(Screening!$J$12="No",U653="Ex"),"N/A",IF(AND(Screening!$J$13="No",V653="Ex"),"N/A",IF(AND(Screening!$J$14="No",W653="Ex"),"N/A", IF(AND(Screening!$J$15="No",X653="Ex"),"N/A", IF(AND(Screening!$J$16="No",Y653="Ex"),"N/A", IF(AND(Screening!$J$17="No",Z653="Ex"),"N/A", IF(AND(Screening!$J$18="No",AA653="Ex"),"N/A", IF(AND(Screening!$J$19="No",AB653="Ex"),"N/A", IF(AND(Screening!$J$20="No",AC653="Ex"),"N/A", IF(AND(Screening!$J$21="No",AD653="Ex"),"N/A", IF(AND(Screening!$J$23="No",AE653="Ex"),"N/A", IF(AND(Screening!$J$7="No",AF653="Ex"),"N/A", IF(AND(Screening!$J$6="No",AI653="Ex"),"N/A", IF(AND(Screening!$J$6="Yes",AG653="Ex"),"N/A", IF(AND(Screening!$J$25="Yes",AH653="Ex"),"N/A",  IF(AND(Screening!$J$5="Yes",AJ653="Ex"),"N/A","Inc")))))))))))))))))))</f>
        <v>N/A</v>
      </c>
      <c r="C653" s="43">
        <v>649</v>
      </c>
      <c r="D653" s="44" t="s">
        <v>1755</v>
      </c>
      <c r="E653" s="47" t="s">
        <v>1756</v>
      </c>
      <c r="F653" s="46" t="s">
        <v>1757</v>
      </c>
      <c r="G653" s="1" t="str">
        <f t="shared" si="20"/>
        <v>N/A</v>
      </c>
      <c r="H653" s="120"/>
      <c r="I653" s="120"/>
      <c r="J653" s="120"/>
      <c r="K653" s="120"/>
      <c r="L653" t="str">
        <f t="shared" si="21"/>
        <v/>
      </c>
      <c r="S653" t="s">
        <v>150</v>
      </c>
      <c r="V653" t="s">
        <v>150</v>
      </c>
      <c r="AG653" t="s">
        <v>150</v>
      </c>
      <c r="AJ653" t="s">
        <v>150</v>
      </c>
    </row>
    <row r="654" spans="2:36" ht="57.75" customHeight="1" x14ac:dyDescent="0.25">
      <c r="B654" s="44" t="str">
        <f>IF(E654="reserved","N/A",IF(AND(Screening!$J$10="No",S654="Ex"),"N/A",IF(AND(Screening!$J$11="No",T654="Ex"),"N/A",IF(AND(Screening!$J$12="No",U654="Ex"),"N/A",IF(AND(Screening!$J$13="No",V654="Ex"),"N/A",IF(AND(Screening!$J$14="No",W654="Ex"),"N/A", IF(AND(Screening!$J$15="No",X654="Ex"),"N/A", IF(AND(Screening!$J$16="No",Y654="Ex"),"N/A", IF(AND(Screening!$J$17="No",Z654="Ex"),"N/A", IF(AND(Screening!$J$18="No",AA654="Ex"),"N/A", IF(AND(Screening!$J$19="No",AB654="Ex"),"N/A", IF(AND(Screening!$J$20="No",AC654="Ex"),"N/A", IF(AND(Screening!$J$21="No",AD654="Ex"),"N/A", IF(AND(Screening!$J$23="No",AE654="Ex"),"N/A", IF(AND(Screening!$J$7="No",AF654="Ex"),"N/A", IF(AND(Screening!$J$6="No",AI654="Ex"),"N/A", IF(AND(Screening!$J$6="Yes",AG654="Ex"),"N/A", IF(AND(Screening!$J$25="Yes",AH654="Ex"),"N/A",  IF(AND(Screening!$J$5="Yes",AJ654="Ex"),"N/A","Inc")))))))))))))))))))</f>
        <v>N/A</v>
      </c>
      <c r="C654" s="43">
        <v>650</v>
      </c>
      <c r="D654" s="44" t="s">
        <v>1758</v>
      </c>
      <c r="E654" s="47" t="s">
        <v>1759</v>
      </c>
      <c r="F654" s="46" t="s">
        <v>1760</v>
      </c>
      <c r="G654" s="1" t="str">
        <f t="shared" si="20"/>
        <v>N/A</v>
      </c>
      <c r="H654" s="120"/>
      <c r="I654" s="120"/>
      <c r="J654" s="120"/>
      <c r="K654" s="120"/>
      <c r="L654" t="str">
        <f t="shared" si="21"/>
        <v/>
      </c>
      <c r="S654" t="s">
        <v>150</v>
      </c>
      <c r="V654" t="s">
        <v>150</v>
      </c>
      <c r="AG654" t="s">
        <v>150</v>
      </c>
      <c r="AJ654" t="s">
        <v>150</v>
      </c>
    </row>
    <row r="655" spans="2:36" ht="57.75" customHeight="1" x14ac:dyDescent="0.25">
      <c r="B655" s="44" t="str">
        <f>IF(E655="reserved","N/A",IF(AND(Screening!$J$10="No",S655="Ex"),"N/A",IF(AND(Screening!$J$11="No",T655="Ex"),"N/A",IF(AND(Screening!$J$12="No",U655="Ex"),"N/A",IF(AND(Screening!$J$13="No",V655="Ex"),"N/A",IF(AND(Screening!$J$14="No",W655="Ex"),"N/A", IF(AND(Screening!$J$15="No",X655="Ex"),"N/A", IF(AND(Screening!$J$16="No",Y655="Ex"),"N/A", IF(AND(Screening!$J$17="No",Z655="Ex"),"N/A", IF(AND(Screening!$J$18="No",AA655="Ex"),"N/A", IF(AND(Screening!$J$19="No",AB655="Ex"),"N/A", IF(AND(Screening!$J$20="No",AC655="Ex"),"N/A", IF(AND(Screening!$J$21="No",AD655="Ex"),"N/A", IF(AND(Screening!$J$23="No",AE655="Ex"),"N/A", IF(AND(Screening!$J$7="No",AF655="Ex"),"N/A", IF(AND(Screening!$J$6="No",AI655="Ex"),"N/A", IF(AND(Screening!$J$6="Yes",AG655="Ex"),"N/A", IF(AND(Screening!$J$25="Yes",AH655="Ex"),"N/A",  IF(AND(Screening!$J$5="Yes",AJ655="Ex"),"N/A","Inc")))))))))))))))))))</f>
        <v>N/A</v>
      </c>
      <c r="C655" s="43">
        <v>651</v>
      </c>
      <c r="D655" s="44" t="s">
        <v>1761</v>
      </c>
      <c r="E655" s="47" t="s">
        <v>1762</v>
      </c>
      <c r="F655" s="46" t="s">
        <v>1763</v>
      </c>
      <c r="G655" s="1" t="str">
        <f t="shared" si="20"/>
        <v>N/A</v>
      </c>
      <c r="H655" s="120"/>
      <c r="I655" s="120"/>
      <c r="J655" s="120"/>
      <c r="K655" s="120"/>
      <c r="L655" t="str">
        <f t="shared" si="21"/>
        <v/>
      </c>
      <c r="S655" t="s">
        <v>150</v>
      </c>
      <c r="V655" t="s">
        <v>150</v>
      </c>
      <c r="AG655" t="s">
        <v>150</v>
      </c>
      <c r="AJ655" t="s">
        <v>150</v>
      </c>
    </row>
    <row r="656" spans="2:36" ht="57.75" customHeight="1" x14ac:dyDescent="0.25">
      <c r="B656" s="44" t="str">
        <f>IF(E656="reserved","N/A",IF(AND(Screening!$J$10="No",S656="Ex"),"N/A",IF(AND(Screening!$J$11="No",T656="Ex"),"N/A",IF(AND(Screening!$J$12="No",U656="Ex"),"N/A",IF(AND(Screening!$J$13="No",V656="Ex"),"N/A",IF(AND(Screening!$J$14="No",W656="Ex"),"N/A", IF(AND(Screening!$J$15="No",X656="Ex"),"N/A", IF(AND(Screening!$J$16="No",Y656="Ex"),"N/A", IF(AND(Screening!$J$17="No",Z656="Ex"),"N/A", IF(AND(Screening!$J$18="No",AA656="Ex"),"N/A", IF(AND(Screening!$J$19="No",AB656="Ex"),"N/A", IF(AND(Screening!$J$20="No",AC656="Ex"),"N/A", IF(AND(Screening!$J$21="No",AD656="Ex"),"N/A", IF(AND(Screening!$J$23="No",AE656="Ex"),"N/A", IF(AND(Screening!$J$7="No",AF656="Ex"),"N/A", IF(AND(Screening!$J$6="No",AI656="Ex"),"N/A", IF(AND(Screening!$J$6="Yes",AG656="Ex"),"N/A", IF(AND(Screening!$J$25="Yes",AH656="Ex"),"N/A",  IF(AND(Screening!$J$5="Yes",AJ656="Ex"),"N/A","Inc")))))))))))))))))))</f>
        <v>N/A</v>
      </c>
      <c r="C656" s="43">
        <v>652</v>
      </c>
      <c r="D656" s="44" t="s">
        <v>1764</v>
      </c>
      <c r="E656" s="47" t="s">
        <v>1765</v>
      </c>
      <c r="F656" s="46" t="s">
        <v>1766</v>
      </c>
      <c r="G656" s="1" t="str">
        <f t="shared" si="20"/>
        <v>N/A</v>
      </c>
      <c r="H656" s="120"/>
      <c r="I656" s="120"/>
      <c r="J656" s="120"/>
      <c r="K656" s="120"/>
      <c r="L656" t="str">
        <f t="shared" si="21"/>
        <v/>
      </c>
      <c r="S656" t="s">
        <v>150</v>
      </c>
      <c r="V656" t="s">
        <v>150</v>
      </c>
      <c r="AG656" t="s">
        <v>150</v>
      </c>
      <c r="AJ656" t="s">
        <v>150</v>
      </c>
    </row>
    <row r="657" spans="1:36" ht="57.75" customHeight="1" x14ac:dyDescent="0.25">
      <c r="A657" t="s">
        <v>75</v>
      </c>
      <c r="B657" s="44" t="str">
        <f>IF(E657="reserved","N/A",IF(AND(Screening!$J$10="No",S657="Ex"),"N/A",IF(AND(Screening!$J$11="No",T657="Ex"),"N/A",IF(AND(Screening!$J$12="No",U657="Ex"),"N/A",IF(AND(Screening!$J$13="No",V657="Ex"),"N/A",IF(AND(Screening!$J$14="No",W657="Ex"),"N/A", IF(AND(Screening!$J$15="No",X657="Ex"),"N/A", IF(AND(Screening!$J$16="No",Y657="Ex"),"N/A", IF(AND(Screening!$J$17="No",Z657="Ex"),"N/A", IF(AND(Screening!$J$18="No",AA657="Ex"),"N/A", IF(AND(Screening!$J$19="No",AB657="Ex"),"N/A", IF(AND(Screening!$J$20="No",AC657="Ex"),"N/A", IF(AND(Screening!$J$21="No",AD657="Ex"),"N/A", IF(AND(Screening!$J$23="No",AE657="Ex"),"N/A", IF(AND(Screening!$J$7="No",AF657="Ex"),"N/A", IF(AND(Screening!$J$6="No",AI657="Ex"),"N/A", IF(AND(Screening!$J$6="Yes",AG657="Ex"),"N/A", IF(AND(Screening!$J$25="Yes",AH657="Ex"),"N/A",  IF(AND(Screening!$J$5="Yes",AJ657="Ex"),"N/A","Inc")))))))))))))))))))</f>
        <v>N/A</v>
      </c>
      <c r="C657" s="43">
        <v>653</v>
      </c>
      <c r="D657" s="44" t="s">
        <v>1767</v>
      </c>
      <c r="E657" s="47" t="s">
        <v>1218</v>
      </c>
      <c r="F657" s="46" t="s">
        <v>1437</v>
      </c>
      <c r="G657" s="1" t="str">
        <f t="shared" si="20"/>
        <v>N/A</v>
      </c>
      <c r="H657" s="120"/>
      <c r="I657" s="120"/>
      <c r="J657" s="120"/>
      <c r="K657" s="120"/>
      <c r="L657" t="str">
        <f t="shared" si="21"/>
        <v>PAR</v>
      </c>
      <c r="S657" t="s">
        <v>150</v>
      </c>
      <c r="V657" t="s">
        <v>150</v>
      </c>
      <c r="AG657" t="s">
        <v>150</v>
      </c>
      <c r="AJ657" t="s">
        <v>150</v>
      </c>
    </row>
    <row r="658" spans="1:36" ht="57.75" customHeight="1" x14ac:dyDescent="0.25">
      <c r="A658" t="s">
        <v>75</v>
      </c>
      <c r="B658" s="44" t="str">
        <f>IF(E658="reserved","N/A",IF(AND(Screening!$J$10="No",S658="Ex"),"N/A",IF(AND(Screening!$J$11="No",T658="Ex"),"N/A",IF(AND(Screening!$J$12="No",U658="Ex"),"N/A",IF(AND(Screening!$J$13="No",V658="Ex"),"N/A",IF(AND(Screening!$J$14="No",W658="Ex"),"N/A", IF(AND(Screening!$J$15="No",X658="Ex"),"N/A", IF(AND(Screening!$J$16="No",Y658="Ex"),"N/A", IF(AND(Screening!$J$17="No",Z658="Ex"),"N/A", IF(AND(Screening!$J$18="No",AA658="Ex"),"N/A", IF(AND(Screening!$J$19="No",AB658="Ex"),"N/A", IF(AND(Screening!$J$20="No",AC658="Ex"),"N/A", IF(AND(Screening!$J$21="No",AD658="Ex"),"N/A", IF(AND(Screening!$J$23="No",AE658="Ex"),"N/A", IF(AND(Screening!$J$7="No",AF658="Ex"),"N/A", IF(AND(Screening!$J$6="No",AI658="Ex"),"N/A", IF(AND(Screening!$J$6="Yes",AG658="Ex"),"N/A", IF(AND(Screening!$J$25="Yes",AH658="Ex"),"N/A",  IF(AND(Screening!$J$5="Yes",AJ658="Ex"),"N/A","Inc")))))))))))))))))))</f>
        <v>N/A</v>
      </c>
      <c r="C658" s="43">
        <v>654</v>
      </c>
      <c r="D658" s="44" t="s">
        <v>1768</v>
      </c>
      <c r="E658" s="45" t="s">
        <v>4266</v>
      </c>
      <c r="F658" s="46" t="s">
        <v>1769</v>
      </c>
      <c r="G658" s="1" t="str">
        <f t="shared" si="20"/>
        <v>N/A</v>
      </c>
      <c r="H658" s="120"/>
      <c r="I658" s="120"/>
      <c r="J658" s="120"/>
      <c r="K658" s="120"/>
      <c r="L658" t="str">
        <f t="shared" si="21"/>
        <v>PAR</v>
      </c>
      <c r="S658" t="s">
        <v>150</v>
      </c>
      <c r="W658" t="s">
        <v>150</v>
      </c>
      <c r="AJ658" t="s">
        <v>150</v>
      </c>
    </row>
    <row r="659" spans="1:36" ht="57.75" customHeight="1" x14ac:dyDescent="0.25">
      <c r="A659" t="s">
        <v>75</v>
      </c>
      <c r="B659" s="44" t="str">
        <f>IF(E659="reserved","N/A",IF(AND(Screening!$J$10="No",S659="Ex"),"N/A",IF(AND(Screening!$J$11="No",T659="Ex"),"N/A",IF(AND(Screening!$J$12="No",U659="Ex"),"N/A",IF(AND(Screening!$J$13="No",V659="Ex"),"N/A",IF(AND(Screening!$J$14="No",W659="Ex"),"N/A", IF(AND(Screening!$J$15="No",X659="Ex"),"N/A", IF(AND(Screening!$J$16="No",Y659="Ex"),"N/A", IF(AND(Screening!$J$17="No",Z659="Ex"),"N/A", IF(AND(Screening!$J$18="No",AA659="Ex"),"N/A", IF(AND(Screening!$J$19="No",AB659="Ex"),"N/A", IF(AND(Screening!$J$20="No",AC659="Ex"),"N/A", IF(AND(Screening!$J$21="No",AD659="Ex"),"N/A", IF(AND(Screening!$J$23="No",AE659="Ex"),"N/A", IF(AND(Screening!$J$7="No",AF659="Ex"),"N/A", IF(AND(Screening!$J$6="No",AI659="Ex"),"N/A", IF(AND(Screening!$J$6="Yes",AG659="Ex"),"N/A", IF(AND(Screening!$J$25="Yes",AH659="Ex"),"N/A",  IF(AND(Screening!$J$5="Yes",AJ659="Ex"),"N/A","Inc")))))))))))))))))))</f>
        <v>N/A</v>
      </c>
      <c r="C659" s="43">
        <v>655</v>
      </c>
      <c r="D659" s="44" t="s">
        <v>1770</v>
      </c>
      <c r="E659" s="47" t="s">
        <v>1771</v>
      </c>
      <c r="F659" s="46" t="s">
        <v>1772</v>
      </c>
      <c r="G659" s="1" t="str">
        <f t="shared" si="20"/>
        <v>N/A</v>
      </c>
      <c r="H659" s="120"/>
      <c r="I659" s="120"/>
      <c r="J659" s="120"/>
      <c r="K659" s="120"/>
      <c r="L659" t="str">
        <f t="shared" si="21"/>
        <v>PAR</v>
      </c>
      <c r="S659" t="s">
        <v>150</v>
      </c>
      <c r="W659" t="s">
        <v>150</v>
      </c>
      <c r="AJ659" t="s">
        <v>150</v>
      </c>
    </row>
    <row r="660" spans="1:36" ht="57.75" customHeight="1" x14ac:dyDescent="0.25">
      <c r="B660" s="44" t="str">
        <f>IF(E660="reserved","N/A",IF(AND(Screening!$J$10="No",S660="Ex"),"N/A",IF(AND(Screening!$J$11="No",T660="Ex"),"N/A",IF(AND(Screening!$J$12="No",U660="Ex"),"N/A",IF(AND(Screening!$J$13="No",V660="Ex"),"N/A",IF(AND(Screening!$J$14="No",W660="Ex"),"N/A", IF(AND(Screening!$J$15="No",X660="Ex"),"N/A", IF(AND(Screening!$J$16="No",Y660="Ex"),"N/A", IF(AND(Screening!$J$17="No",Z660="Ex"),"N/A", IF(AND(Screening!$J$18="No",AA660="Ex"),"N/A", IF(AND(Screening!$J$19="No",AB660="Ex"),"N/A", IF(AND(Screening!$J$20="No",AC660="Ex"),"N/A", IF(AND(Screening!$J$21="No",AD660="Ex"),"N/A", IF(AND(Screening!$J$23="No",AE660="Ex"),"N/A", IF(AND(Screening!$J$7="No",AF660="Ex"),"N/A", IF(AND(Screening!$J$6="No",AI660="Ex"),"N/A", IF(AND(Screening!$J$6="Yes",AG660="Ex"),"N/A", IF(AND(Screening!$J$25="Yes",AH660="Ex"),"N/A",  IF(AND(Screening!$J$5="Yes",AJ660="Ex"),"N/A","Inc")))))))))))))))))))</f>
        <v>N/A</v>
      </c>
      <c r="C660" s="43">
        <v>656</v>
      </c>
      <c r="D660" s="44" t="s">
        <v>1773</v>
      </c>
      <c r="E660" s="47" t="s">
        <v>1774</v>
      </c>
      <c r="F660" s="46" t="s">
        <v>1225</v>
      </c>
      <c r="G660" s="1" t="str">
        <f t="shared" si="20"/>
        <v>N/A</v>
      </c>
      <c r="H660" s="120"/>
      <c r="I660" s="120"/>
      <c r="J660" s="120"/>
      <c r="K660" s="120"/>
      <c r="L660" t="str">
        <f t="shared" si="21"/>
        <v/>
      </c>
      <c r="S660" t="s">
        <v>150</v>
      </c>
      <c r="W660" t="s">
        <v>150</v>
      </c>
      <c r="AG660" t="s">
        <v>150</v>
      </c>
      <c r="AJ660" t="s">
        <v>150</v>
      </c>
    </row>
    <row r="661" spans="1:36" ht="57.75" customHeight="1" x14ac:dyDescent="0.25">
      <c r="B661" s="44" t="str">
        <f>IF(E661="reserved","N/A",IF(AND(Screening!$J$10="No",S661="Ex"),"N/A",IF(AND(Screening!$J$11="No",T661="Ex"),"N/A",IF(AND(Screening!$J$12="No",U661="Ex"),"N/A",IF(AND(Screening!$J$13="No",V661="Ex"),"N/A",IF(AND(Screening!$J$14="No",W661="Ex"),"N/A", IF(AND(Screening!$J$15="No",X661="Ex"),"N/A", IF(AND(Screening!$J$16="No",Y661="Ex"),"N/A", IF(AND(Screening!$J$17="No",Z661="Ex"),"N/A", IF(AND(Screening!$J$18="No",AA661="Ex"),"N/A", IF(AND(Screening!$J$19="No",AB661="Ex"),"N/A", IF(AND(Screening!$J$20="No",AC661="Ex"),"N/A", IF(AND(Screening!$J$21="No",AD661="Ex"),"N/A", IF(AND(Screening!$J$23="No",AE661="Ex"),"N/A", IF(AND(Screening!$J$7="No",AF661="Ex"),"N/A", IF(AND(Screening!$J$6="No",AI661="Ex"),"N/A", IF(AND(Screening!$J$6="Yes",AG661="Ex"),"N/A", IF(AND(Screening!$J$25="Yes",AH661="Ex"),"N/A",  IF(AND(Screening!$J$5="Yes",AJ661="Ex"),"N/A","Inc")))))))))))))))))))</f>
        <v>N/A</v>
      </c>
      <c r="C661" s="43">
        <v>657</v>
      </c>
      <c r="D661" s="44" t="s">
        <v>1775</v>
      </c>
      <c r="E661" s="47" t="s">
        <v>1776</v>
      </c>
      <c r="F661" s="46" t="s">
        <v>1228</v>
      </c>
      <c r="G661" s="1" t="str">
        <f t="shared" si="20"/>
        <v>N/A</v>
      </c>
      <c r="H661" s="120"/>
      <c r="I661" s="120"/>
      <c r="J661" s="120"/>
      <c r="K661" s="120"/>
      <c r="L661" t="str">
        <f t="shared" si="21"/>
        <v/>
      </c>
      <c r="S661" t="s">
        <v>150</v>
      </c>
      <c r="W661" t="s">
        <v>150</v>
      </c>
      <c r="AG661" t="s">
        <v>150</v>
      </c>
      <c r="AJ661" t="s">
        <v>150</v>
      </c>
    </row>
    <row r="662" spans="1:36" ht="57.75" customHeight="1" x14ac:dyDescent="0.25">
      <c r="B662" s="44" t="str">
        <f>IF(E662="reserved","N/A",IF(AND(Screening!$J$10="No",S662="Ex"),"N/A",IF(AND(Screening!$J$11="No",T662="Ex"),"N/A",IF(AND(Screening!$J$12="No",U662="Ex"),"N/A",IF(AND(Screening!$J$13="No",V662="Ex"),"N/A",IF(AND(Screening!$J$14="No",W662="Ex"),"N/A", IF(AND(Screening!$J$15="No",X662="Ex"),"N/A", IF(AND(Screening!$J$16="No",Y662="Ex"),"N/A", IF(AND(Screening!$J$17="No",Z662="Ex"),"N/A", IF(AND(Screening!$J$18="No",AA662="Ex"),"N/A", IF(AND(Screening!$J$19="No",AB662="Ex"),"N/A", IF(AND(Screening!$J$20="No",AC662="Ex"),"N/A", IF(AND(Screening!$J$21="No",AD662="Ex"),"N/A", IF(AND(Screening!$J$23="No",AE662="Ex"),"N/A", IF(AND(Screening!$J$7="No",AF662="Ex"),"N/A", IF(AND(Screening!$J$6="No",AI662="Ex"),"N/A", IF(AND(Screening!$J$6="Yes",AG662="Ex"),"N/A", IF(AND(Screening!$J$25="Yes",AH662="Ex"),"N/A",  IF(AND(Screening!$J$5="Yes",AJ662="Ex"),"N/A","Inc")))))))))))))))))))</f>
        <v>N/A</v>
      </c>
      <c r="C662" s="43">
        <v>658</v>
      </c>
      <c r="D662" s="44" t="s">
        <v>1777</v>
      </c>
      <c r="E662" s="47" t="s">
        <v>1778</v>
      </c>
      <c r="F662" s="46" t="s">
        <v>1779</v>
      </c>
      <c r="G662" s="1" t="str">
        <f t="shared" si="20"/>
        <v>N/A</v>
      </c>
      <c r="H662" s="120"/>
      <c r="I662" s="120"/>
      <c r="J662" s="120"/>
      <c r="K662" s="120"/>
      <c r="L662" t="str">
        <f t="shared" si="21"/>
        <v/>
      </c>
      <c r="S662" t="s">
        <v>150</v>
      </c>
      <c r="W662" t="s">
        <v>150</v>
      </c>
      <c r="AG662" t="s">
        <v>150</v>
      </c>
      <c r="AJ662" t="s">
        <v>150</v>
      </c>
    </row>
    <row r="663" spans="1:36" ht="57.75" customHeight="1" x14ac:dyDescent="0.25">
      <c r="B663" s="44" t="str">
        <f>IF(E663="reserved","N/A",IF(AND(Screening!$J$10="No",S663="Ex"),"N/A",IF(AND(Screening!$J$11="No",T663="Ex"),"N/A",IF(AND(Screening!$J$12="No",U663="Ex"),"N/A",IF(AND(Screening!$J$13="No",V663="Ex"),"N/A",IF(AND(Screening!$J$14="No",W663="Ex"),"N/A", IF(AND(Screening!$J$15="No",X663="Ex"),"N/A", IF(AND(Screening!$J$16="No",Y663="Ex"),"N/A", IF(AND(Screening!$J$17="No",Z663="Ex"),"N/A", IF(AND(Screening!$J$18="No",AA663="Ex"),"N/A", IF(AND(Screening!$J$19="No",AB663="Ex"),"N/A", IF(AND(Screening!$J$20="No",AC663="Ex"),"N/A", IF(AND(Screening!$J$21="No",AD663="Ex"),"N/A", IF(AND(Screening!$J$23="No",AE663="Ex"),"N/A", IF(AND(Screening!$J$7="No",AF663="Ex"),"N/A", IF(AND(Screening!$J$6="No",AI663="Ex"),"N/A", IF(AND(Screening!$J$6="Yes",AG663="Ex"),"N/A", IF(AND(Screening!$J$25="Yes",AH663="Ex"),"N/A",  IF(AND(Screening!$J$5="Yes",AJ663="Ex"),"N/A","Inc")))))))))))))))))))</f>
        <v>N/A</v>
      </c>
      <c r="C663" s="43">
        <v>659</v>
      </c>
      <c r="D663" s="44" t="s">
        <v>1780</v>
      </c>
      <c r="E663" s="47" t="s">
        <v>1464</v>
      </c>
      <c r="F663" s="46">
        <v>264.30200000000002</v>
      </c>
      <c r="G663" s="1" t="str">
        <f t="shared" si="20"/>
        <v>N/A</v>
      </c>
      <c r="H663" s="120"/>
      <c r="I663" s="120"/>
      <c r="J663" s="120"/>
      <c r="K663" s="120"/>
      <c r="L663" t="str">
        <f t="shared" si="21"/>
        <v/>
      </c>
      <c r="S663" t="s">
        <v>150</v>
      </c>
      <c r="W663" t="s">
        <v>150</v>
      </c>
      <c r="AG663" t="s">
        <v>150</v>
      </c>
      <c r="AJ663" t="s">
        <v>150</v>
      </c>
    </row>
    <row r="664" spans="1:36" ht="57.75" customHeight="1" x14ac:dyDescent="0.25">
      <c r="B664" s="44" t="str">
        <f>IF(E664="reserved","N/A",IF(AND(Screening!$J$10="No",S664="Ex"),"N/A",IF(AND(Screening!$J$11="No",T664="Ex"),"N/A",IF(AND(Screening!$J$12="No",U664="Ex"),"N/A",IF(AND(Screening!$J$13="No",V664="Ex"),"N/A",IF(AND(Screening!$J$14="No",W664="Ex"),"N/A", IF(AND(Screening!$J$15="No",X664="Ex"),"N/A", IF(AND(Screening!$J$16="No",Y664="Ex"),"N/A", IF(AND(Screening!$J$17="No",Z664="Ex"),"N/A", IF(AND(Screening!$J$18="No",AA664="Ex"),"N/A", IF(AND(Screening!$J$19="No",AB664="Ex"),"N/A", IF(AND(Screening!$J$20="No",AC664="Ex"),"N/A", IF(AND(Screening!$J$21="No",AD664="Ex"),"N/A", IF(AND(Screening!$J$23="No",AE664="Ex"),"N/A", IF(AND(Screening!$J$7="No",AF664="Ex"),"N/A", IF(AND(Screening!$J$6="No",AI664="Ex"),"N/A", IF(AND(Screening!$J$6="Yes",AG664="Ex"),"N/A", IF(AND(Screening!$J$25="Yes",AH664="Ex"),"N/A",  IF(AND(Screening!$J$5="Yes",AJ664="Ex"),"N/A","Inc")))))))))))))))))))</f>
        <v>N/A</v>
      </c>
      <c r="C664" s="43">
        <v>660</v>
      </c>
      <c r="D664" s="44" t="s">
        <v>1781</v>
      </c>
      <c r="E664" s="47" t="s">
        <v>1782</v>
      </c>
      <c r="F664" s="46" t="s">
        <v>1783</v>
      </c>
      <c r="G664" s="1" t="str">
        <f t="shared" si="20"/>
        <v>N/A</v>
      </c>
      <c r="H664" s="120"/>
      <c r="I664" s="120"/>
      <c r="J664" s="120"/>
      <c r="K664" s="120"/>
      <c r="L664" t="str">
        <f t="shared" si="21"/>
        <v/>
      </c>
      <c r="S664" t="s">
        <v>150</v>
      </c>
      <c r="W664" t="s">
        <v>150</v>
      </c>
      <c r="AG664" t="s">
        <v>150</v>
      </c>
      <c r="AJ664" t="s">
        <v>150</v>
      </c>
    </row>
    <row r="665" spans="1:36" ht="57.75" customHeight="1" x14ac:dyDescent="0.25">
      <c r="B665" s="44" t="str">
        <f>IF(E665="reserved","N/A",IF(AND(Screening!$J$10="No",S665="Ex"),"N/A",IF(AND(Screening!$J$11="No",T665="Ex"),"N/A",IF(AND(Screening!$J$12="No",U665="Ex"),"N/A",IF(AND(Screening!$J$13="No",V665="Ex"),"N/A",IF(AND(Screening!$J$14="No",W665="Ex"),"N/A", IF(AND(Screening!$J$15="No",X665="Ex"),"N/A", IF(AND(Screening!$J$16="No",Y665="Ex"),"N/A", IF(AND(Screening!$J$17="No",Z665="Ex"),"N/A", IF(AND(Screening!$J$18="No",AA665="Ex"),"N/A", IF(AND(Screening!$J$19="No",AB665="Ex"),"N/A", IF(AND(Screening!$J$20="No",AC665="Ex"),"N/A", IF(AND(Screening!$J$21="No",AD665="Ex"),"N/A", IF(AND(Screening!$J$23="No",AE665="Ex"),"N/A", IF(AND(Screening!$J$7="No",AF665="Ex"),"N/A", IF(AND(Screening!$J$6="No",AI665="Ex"),"N/A", IF(AND(Screening!$J$6="Yes",AG665="Ex"),"N/A", IF(AND(Screening!$J$25="Yes",AH665="Ex"),"N/A",  IF(AND(Screening!$J$5="Yes",AJ665="Ex"),"N/A","Inc")))))))))))))))))))</f>
        <v>N/A</v>
      </c>
      <c r="C665" s="43">
        <v>661</v>
      </c>
      <c r="D665" s="44" t="s">
        <v>1784</v>
      </c>
      <c r="E665" s="47" t="s">
        <v>1466</v>
      </c>
      <c r="F665" s="46" t="s">
        <v>1785</v>
      </c>
      <c r="G665" s="1" t="str">
        <f t="shared" si="20"/>
        <v>N/A</v>
      </c>
      <c r="H665" s="120"/>
      <c r="I665" s="120"/>
      <c r="J665" s="120"/>
      <c r="K665" s="120"/>
      <c r="L665" t="str">
        <f t="shared" si="21"/>
        <v/>
      </c>
      <c r="S665" t="s">
        <v>150</v>
      </c>
      <c r="W665" t="s">
        <v>150</v>
      </c>
      <c r="AG665" t="s">
        <v>150</v>
      </c>
      <c r="AJ665" t="s">
        <v>150</v>
      </c>
    </row>
    <row r="666" spans="1:36" ht="57.75" customHeight="1" x14ac:dyDescent="0.25">
      <c r="B666" s="44" t="str">
        <f>IF(E666="reserved","N/A",IF(AND(Screening!$J$10="No",S666="Ex"),"N/A",IF(AND(Screening!$J$11="No",T666="Ex"),"N/A",IF(AND(Screening!$J$12="No",U666="Ex"),"N/A",IF(AND(Screening!$J$13="No",V666="Ex"),"N/A",IF(AND(Screening!$J$14="No",W666="Ex"),"N/A", IF(AND(Screening!$J$15="No",X666="Ex"),"N/A", IF(AND(Screening!$J$16="No",Y666="Ex"),"N/A", IF(AND(Screening!$J$17="No",Z666="Ex"),"N/A", IF(AND(Screening!$J$18="No",AA666="Ex"),"N/A", IF(AND(Screening!$J$19="No",AB666="Ex"),"N/A", IF(AND(Screening!$J$20="No",AC666="Ex"),"N/A", IF(AND(Screening!$J$21="No",AD666="Ex"),"N/A", IF(AND(Screening!$J$23="No",AE666="Ex"),"N/A", IF(AND(Screening!$J$7="No",AF666="Ex"),"N/A", IF(AND(Screening!$J$6="No",AI666="Ex"),"N/A", IF(AND(Screening!$J$6="Yes",AG666="Ex"),"N/A", IF(AND(Screening!$J$25="Yes",AH666="Ex"),"N/A",  IF(AND(Screening!$J$5="Yes",AJ666="Ex"),"N/A","Inc")))))))))))))))))))</f>
        <v>N/A</v>
      </c>
      <c r="C666" s="43">
        <v>662</v>
      </c>
      <c r="D666" s="44" t="s">
        <v>1786</v>
      </c>
      <c r="E666" s="47" t="s">
        <v>1787</v>
      </c>
      <c r="F666" s="46">
        <v>264.30900000000003</v>
      </c>
      <c r="G666" s="1" t="str">
        <f t="shared" si="20"/>
        <v>N/A</v>
      </c>
      <c r="H666" s="120"/>
      <c r="I666" s="120"/>
      <c r="J666" s="120"/>
      <c r="K666" s="120"/>
      <c r="L666" t="str">
        <f t="shared" si="21"/>
        <v/>
      </c>
      <c r="S666" t="s">
        <v>150</v>
      </c>
      <c r="W666" t="s">
        <v>150</v>
      </c>
      <c r="AG666" t="s">
        <v>150</v>
      </c>
      <c r="AJ666" t="s">
        <v>150</v>
      </c>
    </row>
    <row r="667" spans="1:36" ht="57.75" customHeight="1" x14ac:dyDescent="0.25">
      <c r="A667" t="s">
        <v>75</v>
      </c>
      <c r="B667" s="44" t="str">
        <f>IF(E667="reserved","N/A",IF(AND(Screening!$J$10="No",S667="Ex"),"N/A",IF(AND(Screening!$J$11="No",T667="Ex"),"N/A",IF(AND(Screening!$J$12="No",U667="Ex"),"N/A",IF(AND(Screening!$J$13="No",V667="Ex"),"N/A",IF(AND(Screening!$J$14="No",W667="Ex"),"N/A", IF(AND(Screening!$J$15="No",X667="Ex"),"N/A", IF(AND(Screening!$J$16="No",Y667="Ex"),"N/A", IF(AND(Screening!$J$17="No",Z667="Ex"),"N/A", IF(AND(Screening!$J$18="No",AA667="Ex"),"N/A", IF(AND(Screening!$J$19="No",AB667="Ex"),"N/A", IF(AND(Screening!$J$20="No",AC667="Ex"),"N/A", IF(AND(Screening!$J$21="No",AD667="Ex"),"N/A", IF(AND(Screening!$J$23="No",AE667="Ex"),"N/A", IF(AND(Screening!$J$7="No",AF667="Ex"),"N/A", IF(AND(Screening!$J$6="No",AI667="Ex"),"N/A", IF(AND(Screening!$J$6="Yes",AG667="Ex"),"N/A", IF(AND(Screening!$J$25="Yes",AH667="Ex"),"N/A",  IF(AND(Screening!$J$5="Yes",AJ667="Ex"),"N/A","Inc")))))))))))))))))))</f>
        <v>N/A</v>
      </c>
      <c r="C667" s="43">
        <v>663</v>
      </c>
      <c r="D667" s="44" t="s">
        <v>1788</v>
      </c>
      <c r="E667" s="47" t="s">
        <v>1789</v>
      </c>
      <c r="F667" s="46"/>
      <c r="G667" s="1" t="str">
        <f t="shared" si="20"/>
        <v>N/A</v>
      </c>
      <c r="H667" s="120"/>
      <c r="I667" s="120"/>
      <c r="J667" s="120"/>
      <c r="K667" s="120"/>
      <c r="L667" t="str">
        <f t="shared" si="21"/>
        <v>PAR</v>
      </c>
      <c r="S667" t="s">
        <v>150</v>
      </c>
      <c r="W667" t="s">
        <v>150</v>
      </c>
      <c r="AJ667" t="s">
        <v>150</v>
      </c>
    </row>
    <row r="668" spans="1:36" ht="57.75" customHeight="1" x14ac:dyDescent="0.25">
      <c r="B668" s="44" t="str">
        <f>IF(E668="reserved","N/A",IF(AND(Screening!$J$10="No",S668="Ex"),"N/A",IF(AND(Screening!$J$11="No",T668="Ex"),"N/A",IF(AND(Screening!$J$12="No",U668="Ex"),"N/A",IF(AND(Screening!$J$13="No",V668="Ex"),"N/A",IF(AND(Screening!$J$14="No",W668="Ex"),"N/A", IF(AND(Screening!$J$15="No",X668="Ex"),"N/A", IF(AND(Screening!$J$16="No",Y668="Ex"),"N/A", IF(AND(Screening!$J$17="No",Z668="Ex"),"N/A", IF(AND(Screening!$J$18="No",AA668="Ex"),"N/A", IF(AND(Screening!$J$19="No",AB668="Ex"),"N/A", IF(AND(Screening!$J$20="No",AC668="Ex"),"N/A", IF(AND(Screening!$J$21="No",AD668="Ex"),"N/A", IF(AND(Screening!$J$23="No",AE668="Ex"),"N/A", IF(AND(Screening!$J$7="No",AF668="Ex"),"N/A", IF(AND(Screening!$J$6="No",AI668="Ex"),"N/A", IF(AND(Screening!$J$6="Yes",AG668="Ex"),"N/A", IF(AND(Screening!$J$25="Yes",AH668="Ex"),"N/A",  IF(AND(Screening!$J$5="Yes",AJ668="Ex"),"N/A","Inc")))))))))))))))))))</f>
        <v>N/A</v>
      </c>
      <c r="C668" s="43">
        <v>664</v>
      </c>
      <c r="D668" s="44" t="s">
        <v>1790</v>
      </c>
      <c r="E668" s="47" t="s">
        <v>1791</v>
      </c>
      <c r="F668" s="46" t="s">
        <v>1792</v>
      </c>
      <c r="G668" s="1" t="str">
        <f t="shared" si="20"/>
        <v>N/A</v>
      </c>
      <c r="H668" s="120"/>
      <c r="I668" s="120"/>
      <c r="J668" s="120"/>
      <c r="K668" s="120"/>
      <c r="L668" t="str">
        <f t="shared" si="21"/>
        <v/>
      </c>
      <c r="S668" t="s">
        <v>150</v>
      </c>
      <c r="W668" t="s">
        <v>150</v>
      </c>
      <c r="AG668" t="s">
        <v>150</v>
      </c>
      <c r="AJ668" t="s">
        <v>150</v>
      </c>
    </row>
    <row r="669" spans="1:36" ht="57.75" customHeight="1" x14ac:dyDescent="0.25">
      <c r="B669" s="44" t="str">
        <f>IF(E669="reserved","N/A",IF(AND(Screening!$J$10="No",S669="Ex"),"N/A",IF(AND(Screening!$J$11="No",T669="Ex"),"N/A",IF(AND(Screening!$J$12="No",U669="Ex"),"N/A",IF(AND(Screening!$J$13="No",V669="Ex"),"N/A",IF(AND(Screening!$J$14="No",W669="Ex"),"N/A", IF(AND(Screening!$J$15="No",X669="Ex"),"N/A", IF(AND(Screening!$J$16="No",Y669="Ex"),"N/A", IF(AND(Screening!$J$17="No",Z669="Ex"),"N/A", IF(AND(Screening!$J$18="No",AA669="Ex"),"N/A", IF(AND(Screening!$J$19="No",AB669="Ex"),"N/A", IF(AND(Screening!$J$20="No",AC669="Ex"),"N/A", IF(AND(Screening!$J$21="No",AD669="Ex"),"N/A", IF(AND(Screening!$J$23="No",AE669="Ex"),"N/A", IF(AND(Screening!$J$7="No",AF669="Ex"),"N/A", IF(AND(Screening!$J$6="No",AI669="Ex"),"N/A", IF(AND(Screening!$J$6="Yes",AG669="Ex"),"N/A", IF(AND(Screening!$J$25="Yes",AH669="Ex"),"N/A",  IF(AND(Screening!$J$5="Yes",AJ669="Ex"),"N/A","Inc")))))))))))))))))))</f>
        <v>N/A</v>
      </c>
      <c r="C669" s="43">
        <v>665</v>
      </c>
      <c r="D669" s="44" t="s">
        <v>1793</v>
      </c>
      <c r="E669" s="47" t="s">
        <v>1794</v>
      </c>
      <c r="F669" s="46">
        <v>264.31299999999999</v>
      </c>
      <c r="G669" s="1" t="str">
        <f t="shared" si="20"/>
        <v>N/A</v>
      </c>
      <c r="H669" s="120"/>
      <c r="I669" s="120"/>
      <c r="J669" s="120"/>
      <c r="K669" s="120"/>
      <c r="L669" t="str">
        <f t="shared" si="21"/>
        <v/>
      </c>
      <c r="S669" t="s">
        <v>150</v>
      </c>
      <c r="W669" t="s">
        <v>150</v>
      </c>
      <c r="AG669" t="s">
        <v>150</v>
      </c>
      <c r="AJ669" t="s">
        <v>150</v>
      </c>
    </row>
    <row r="670" spans="1:36" ht="57.75" customHeight="1" x14ac:dyDescent="0.25">
      <c r="B670" s="44" t="str">
        <f>IF(E670="reserved","N/A",IF(AND(Screening!$J$10="No",S670="Ex"),"N/A",IF(AND(Screening!$J$11="No",T670="Ex"),"N/A",IF(AND(Screening!$J$12="No",U670="Ex"),"N/A",IF(AND(Screening!$J$13="No",V670="Ex"),"N/A",IF(AND(Screening!$J$14="No",W670="Ex"),"N/A", IF(AND(Screening!$J$15="No",X670="Ex"),"N/A", IF(AND(Screening!$J$16="No",Y670="Ex"),"N/A", IF(AND(Screening!$J$17="No",Z670="Ex"),"N/A", IF(AND(Screening!$J$18="No",AA670="Ex"),"N/A", IF(AND(Screening!$J$19="No",AB670="Ex"),"N/A", IF(AND(Screening!$J$20="No",AC670="Ex"),"N/A", IF(AND(Screening!$J$21="No",AD670="Ex"),"N/A", IF(AND(Screening!$J$23="No",AE670="Ex"),"N/A", IF(AND(Screening!$J$7="No",AF670="Ex"),"N/A", IF(AND(Screening!$J$6="No",AI670="Ex"),"N/A", IF(AND(Screening!$J$6="Yes",AG670="Ex"),"N/A", IF(AND(Screening!$J$25="Yes",AH670="Ex"),"N/A",  IF(AND(Screening!$J$5="Yes",AJ670="Ex"),"N/A","Inc")))))))))))))))))))</f>
        <v>N/A</v>
      </c>
      <c r="C670" s="43">
        <v>666</v>
      </c>
      <c r="D670" s="44" t="s">
        <v>1795</v>
      </c>
      <c r="E670" s="47" t="s">
        <v>1796</v>
      </c>
      <c r="F670" s="46" t="s">
        <v>1797</v>
      </c>
      <c r="G670" s="1" t="str">
        <f t="shared" si="20"/>
        <v>N/A</v>
      </c>
      <c r="H670" s="120"/>
      <c r="I670" s="120"/>
      <c r="J670" s="120"/>
      <c r="K670" s="120"/>
      <c r="L670" t="str">
        <f t="shared" si="21"/>
        <v/>
      </c>
      <c r="S670" t="s">
        <v>150</v>
      </c>
      <c r="W670" t="s">
        <v>150</v>
      </c>
      <c r="AG670" t="s">
        <v>150</v>
      </c>
      <c r="AJ670" t="s">
        <v>150</v>
      </c>
    </row>
    <row r="671" spans="1:36" ht="57.75" customHeight="1" x14ac:dyDescent="0.25">
      <c r="B671" s="44" t="str">
        <f>IF(E671="reserved","N/A",IF(AND(Screening!$J$10="No",S671="Ex"),"N/A",IF(AND(Screening!$J$11="No",T671="Ex"),"N/A",IF(AND(Screening!$J$12="No",U671="Ex"),"N/A",IF(AND(Screening!$J$13="No",V671="Ex"),"N/A",IF(AND(Screening!$J$14="No",W671="Ex"),"N/A", IF(AND(Screening!$J$15="No",X671="Ex"),"N/A", IF(AND(Screening!$J$16="No",Y671="Ex"),"N/A", IF(AND(Screening!$J$17="No",Z671="Ex"),"N/A", IF(AND(Screening!$J$18="No",AA671="Ex"),"N/A", IF(AND(Screening!$J$19="No",AB671="Ex"),"N/A", IF(AND(Screening!$J$20="No",AC671="Ex"),"N/A", IF(AND(Screening!$J$21="No",AD671="Ex"),"N/A", IF(AND(Screening!$J$23="No",AE671="Ex"),"N/A", IF(AND(Screening!$J$7="No",AF671="Ex"),"N/A", IF(AND(Screening!$J$6="No",AI671="Ex"),"N/A", IF(AND(Screening!$J$6="Yes",AG671="Ex"),"N/A", IF(AND(Screening!$J$25="Yes",AH671="Ex"),"N/A",  IF(AND(Screening!$J$5="Yes",AJ671="Ex"),"N/A","Inc")))))))))))))))))))</f>
        <v>N/A</v>
      </c>
      <c r="C671" s="43">
        <v>667</v>
      </c>
      <c r="D671" s="44" t="s">
        <v>1798</v>
      </c>
      <c r="E671" s="47" t="s">
        <v>1799</v>
      </c>
      <c r="F671" s="46"/>
      <c r="G671" s="1" t="str">
        <f t="shared" si="20"/>
        <v>N/A</v>
      </c>
      <c r="H671" s="120"/>
      <c r="I671" s="120"/>
      <c r="J671" s="120"/>
      <c r="K671" s="120"/>
      <c r="L671" t="str">
        <f t="shared" si="21"/>
        <v/>
      </c>
      <c r="S671" t="s">
        <v>150</v>
      </c>
      <c r="W671" t="s">
        <v>150</v>
      </c>
      <c r="AG671" t="s">
        <v>150</v>
      </c>
      <c r="AJ671" t="s">
        <v>150</v>
      </c>
    </row>
    <row r="672" spans="1:36" ht="57.75" customHeight="1" x14ac:dyDescent="0.25">
      <c r="B672" s="44" t="str">
        <f>IF(E672="reserved","N/A",IF(AND(Screening!$J$10="No",S672="Ex"),"N/A",IF(AND(Screening!$J$11="No",T672="Ex"),"N/A",IF(AND(Screening!$J$12="No",U672="Ex"),"N/A",IF(AND(Screening!$J$13="No",V672="Ex"),"N/A",IF(AND(Screening!$J$14="No",W672="Ex"),"N/A", IF(AND(Screening!$J$15="No",X672="Ex"),"N/A", IF(AND(Screening!$J$16="No",Y672="Ex"),"N/A", IF(AND(Screening!$J$17="No",Z672="Ex"),"N/A", IF(AND(Screening!$J$18="No",AA672="Ex"),"N/A", IF(AND(Screening!$J$19="No",AB672="Ex"),"N/A", IF(AND(Screening!$J$20="No",AC672="Ex"),"N/A", IF(AND(Screening!$J$21="No",AD672="Ex"),"N/A", IF(AND(Screening!$J$23="No",AE672="Ex"),"N/A", IF(AND(Screening!$J$7="No",AF672="Ex"),"N/A", IF(AND(Screening!$J$6="No",AI672="Ex"),"N/A", IF(AND(Screening!$J$6="Yes",AG672="Ex"),"N/A", IF(AND(Screening!$J$25="Yes",AH672="Ex"),"N/A",  IF(AND(Screening!$J$5="Yes",AJ672="Ex"),"N/A","Inc")))))))))))))))))))</f>
        <v>N/A</v>
      </c>
      <c r="C672" s="43">
        <v>668</v>
      </c>
      <c r="D672" s="44" t="s">
        <v>1800</v>
      </c>
      <c r="E672" s="47" t="s">
        <v>1801</v>
      </c>
      <c r="F672" s="46" t="s">
        <v>1802</v>
      </c>
      <c r="G672" s="1" t="str">
        <f t="shared" si="20"/>
        <v>N/A</v>
      </c>
      <c r="H672" s="120"/>
      <c r="I672" s="120"/>
      <c r="J672" s="120"/>
      <c r="K672" s="120"/>
      <c r="L672" t="str">
        <f t="shared" si="21"/>
        <v/>
      </c>
      <c r="S672" t="s">
        <v>150</v>
      </c>
      <c r="W672" t="s">
        <v>150</v>
      </c>
      <c r="AG672" t="s">
        <v>150</v>
      </c>
      <c r="AJ672" t="s">
        <v>150</v>
      </c>
    </row>
    <row r="673" spans="1:36" ht="57.75" customHeight="1" x14ac:dyDescent="0.25">
      <c r="A673" t="s">
        <v>75</v>
      </c>
      <c r="B673" s="44" t="str">
        <f>IF(E673="reserved","N/A",IF(AND(Screening!$J$10="No",S673="Ex"),"N/A",IF(AND(Screening!$J$11="No",T673="Ex"),"N/A",IF(AND(Screening!$J$12="No",U673="Ex"),"N/A",IF(AND(Screening!$J$13="No",V673="Ex"),"N/A",IF(AND(Screening!$J$14="No",W673="Ex"),"N/A", IF(AND(Screening!$J$15="No",X673="Ex"),"N/A", IF(AND(Screening!$J$16="No",Y673="Ex"),"N/A", IF(AND(Screening!$J$17="No",Z673="Ex"),"N/A", IF(AND(Screening!$J$18="No",AA673="Ex"),"N/A", IF(AND(Screening!$J$19="No",AB673="Ex"),"N/A", IF(AND(Screening!$J$20="No",AC673="Ex"),"N/A", IF(AND(Screening!$J$21="No",AD673="Ex"),"N/A", IF(AND(Screening!$J$23="No",AE673="Ex"),"N/A", IF(AND(Screening!$J$7="No",AF673="Ex"),"N/A", IF(AND(Screening!$J$6="No",AI673="Ex"),"N/A", IF(AND(Screening!$J$6="Yes",AG673="Ex"),"N/A", IF(AND(Screening!$J$25="Yes",AH673="Ex"),"N/A",  IF(AND(Screening!$J$5="Yes",AJ673="Ex"),"N/A","Inc")))))))))))))))))))</f>
        <v>N/A</v>
      </c>
      <c r="C673" s="43">
        <v>669</v>
      </c>
      <c r="D673" s="44" t="s">
        <v>1803</v>
      </c>
      <c r="E673" s="47" t="s">
        <v>1804</v>
      </c>
      <c r="F673" s="46"/>
      <c r="G673" s="1" t="str">
        <f t="shared" si="20"/>
        <v>N/A</v>
      </c>
      <c r="H673" s="120"/>
      <c r="I673" s="120"/>
      <c r="J673" s="120"/>
      <c r="K673" s="120"/>
      <c r="L673" t="str">
        <f t="shared" si="21"/>
        <v>PAR</v>
      </c>
      <c r="S673" t="s">
        <v>150</v>
      </c>
      <c r="W673" t="s">
        <v>150</v>
      </c>
      <c r="AJ673" t="s">
        <v>150</v>
      </c>
    </row>
    <row r="674" spans="1:36" ht="57.75" customHeight="1" x14ac:dyDescent="0.25">
      <c r="B674" s="44" t="str">
        <f>IF(E674="reserved","N/A",IF(AND(Screening!$J$10="No",S674="Ex"),"N/A",IF(AND(Screening!$J$11="No",T674="Ex"),"N/A",IF(AND(Screening!$J$12="No",U674="Ex"),"N/A",IF(AND(Screening!$J$13="No",V674="Ex"),"N/A",IF(AND(Screening!$J$14="No",W674="Ex"),"N/A", IF(AND(Screening!$J$15="No",X674="Ex"),"N/A", IF(AND(Screening!$J$16="No",Y674="Ex"),"N/A", IF(AND(Screening!$J$17="No",Z674="Ex"),"N/A", IF(AND(Screening!$J$18="No",AA674="Ex"),"N/A", IF(AND(Screening!$J$19="No",AB674="Ex"),"N/A", IF(AND(Screening!$J$20="No",AC674="Ex"),"N/A", IF(AND(Screening!$J$21="No",AD674="Ex"),"N/A", IF(AND(Screening!$J$23="No",AE674="Ex"),"N/A", IF(AND(Screening!$J$7="No",AF674="Ex"),"N/A", IF(AND(Screening!$J$6="No",AI674="Ex"),"N/A", IF(AND(Screening!$J$6="Yes",AG674="Ex"),"N/A", IF(AND(Screening!$J$25="Yes",AH674="Ex"),"N/A",  IF(AND(Screening!$J$5="Yes",AJ674="Ex"),"N/A","Inc")))))))))))))))))))</f>
        <v>N/A</v>
      </c>
      <c r="C674" s="43">
        <v>670</v>
      </c>
      <c r="D674" s="44" t="s">
        <v>1805</v>
      </c>
      <c r="E674" s="47" t="s">
        <v>1806</v>
      </c>
      <c r="F674" s="46" t="s">
        <v>1807</v>
      </c>
      <c r="G674" s="1" t="str">
        <f t="shared" si="20"/>
        <v>N/A</v>
      </c>
      <c r="H674" s="120"/>
      <c r="I674" s="120"/>
      <c r="J674" s="120"/>
      <c r="K674" s="120"/>
      <c r="L674" t="str">
        <f t="shared" si="21"/>
        <v/>
      </c>
      <c r="S674" t="s">
        <v>150</v>
      </c>
      <c r="W674" t="s">
        <v>150</v>
      </c>
      <c r="AG674" t="s">
        <v>150</v>
      </c>
      <c r="AJ674" t="s">
        <v>150</v>
      </c>
    </row>
    <row r="675" spans="1:36" ht="57.75" customHeight="1" x14ac:dyDescent="0.25">
      <c r="B675" s="44" t="str">
        <f>IF(E675="reserved","N/A",IF(AND(Screening!$J$10="No",S675="Ex"),"N/A",IF(AND(Screening!$J$11="No",T675="Ex"),"N/A",IF(AND(Screening!$J$12="No",U675="Ex"),"N/A",IF(AND(Screening!$J$13="No",V675="Ex"),"N/A",IF(AND(Screening!$J$14="No",W675="Ex"),"N/A", IF(AND(Screening!$J$15="No",X675="Ex"),"N/A", IF(AND(Screening!$J$16="No",Y675="Ex"),"N/A", IF(AND(Screening!$J$17="No",Z675="Ex"),"N/A", IF(AND(Screening!$J$18="No",AA675="Ex"),"N/A", IF(AND(Screening!$J$19="No",AB675="Ex"),"N/A", IF(AND(Screening!$J$20="No",AC675="Ex"),"N/A", IF(AND(Screening!$J$21="No",AD675="Ex"),"N/A", IF(AND(Screening!$J$23="No",AE675="Ex"),"N/A", IF(AND(Screening!$J$7="No",AF675="Ex"),"N/A", IF(AND(Screening!$J$6="No",AI675="Ex"),"N/A", IF(AND(Screening!$J$6="Yes",AG675="Ex"),"N/A", IF(AND(Screening!$J$25="Yes",AH675="Ex"),"N/A",  IF(AND(Screening!$J$5="Yes",AJ675="Ex"),"N/A","Inc")))))))))))))))))))</f>
        <v>N/A</v>
      </c>
      <c r="C675" s="43">
        <v>671</v>
      </c>
      <c r="D675" s="44" t="s">
        <v>1808</v>
      </c>
      <c r="E675" s="47" t="s">
        <v>1809</v>
      </c>
      <c r="F675" s="46" t="s">
        <v>1810</v>
      </c>
      <c r="G675" s="1" t="str">
        <f t="shared" si="20"/>
        <v>N/A</v>
      </c>
      <c r="H675" s="120"/>
      <c r="I675" s="120"/>
      <c r="J675" s="120"/>
      <c r="K675" s="120"/>
      <c r="L675" t="str">
        <f t="shared" si="21"/>
        <v/>
      </c>
      <c r="S675" t="s">
        <v>150</v>
      </c>
      <c r="W675" t="s">
        <v>150</v>
      </c>
      <c r="AG675" t="s">
        <v>150</v>
      </c>
      <c r="AJ675" t="s">
        <v>150</v>
      </c>
    </row>
    <row r="676" spans="1:36" ht="57.75" customHeight="1" x14ac:dyDescent="0.25">
      <c r="B676" s="44" t="str">
        <f>IF(E676="reserved","N/A",IF(AND(Screening!$J$10="No",S676="Ex"),"N/A",IF(AND(Screening!$J$11="No",T676="Ex"),"N/A",IF(AND(Screening!$J$12="No",U676="Ex"),"N/A",IF(AND(Screening!$J$13="No",V676="Ex"),"N/A",IF(AND(Screening!$J$14="No",W676="Ex"),"N/A", IF(AND(Screening!$J$15="No",X676="Ex"),"N/A", IF(AND(Screening!$J$16="No",Y676="Ex"),"N/A", IF(AND(Screening!$J$17="No",Z676="Ex"),"N/A", IF(AND(Screening!$J$18="No",AA676="Ex"),"N/A", IF(AND(Screening!$J$19="No",AB676="Ex"),"N/A", IF(AND(Screening!$J$20="No",AC676="Ex"),"N/A", IF(AND(Screening!$J$21="No",AD676="Ex"),"N/A", IF(AND(Screening!$J$23="No",AE676="Ex"),"N/A", IF(AND(Screening!$J$7="No",AF676="Ex"),"N/A", IF(AND(Screening!$J$6="No",AI676="Ex"),"N/A", IF(AND(Screening!$J$6="Yes",AG676="Ex"),"N/A", IF(AND(Screening!$J$25="Yes",AH676="Ex"),"N/A",  IF(AND(Screening!$J$5="Yes",AJ676="Ex"),"N/A","Inc")))))))))))))))))))</f>
        <v>N/A</v>
      </c>
      <c r="C676" s="43">
        <v>672</v>
      </c>
      <c r="D676" s="44" t="s">
        <v>1811</v>
      </c>
      <c r="E676" s="47" t="s">
        <v>1320</v>
      </c>
      <c r="F676" s="46" t="s">
        <v>1812</v>
      </c>
      <c r="G676" s="1" t="str">
        <f t="shared" si="20"/>
        <v>N/A</v>
      </c>
      <c r="H676" s="120"/>
      <c r="I676" s="120"/>
      <c r="J676" s="120"/>
      <c r="K676" s="120"/>
      <c r="L676" t="str">
        <f t="shared" si="21"/>
        <v/>
      </c>
      <c r="S676" t="s">
        <v>150</v>
      </c>
      <c r="W676" t="s">
        <v>150</v>
      </c>
      <c r="AG676" t="s">
        <v>150</v>
      </c>
      <c r="AJ676" t="s">
        <v>150</v>
      </c>
    </row>
    <row r="677" spans="1:36" ht="57.75" customHeight="1" x14ac:dyDescent="0.25">
      <c r="B677" s="44" t="str">
        <f>IF(E677="reserved","N/A",IF(AND(Screening!$J$10="No",S677="Ex"),"N/A",IF(AND(Screening!$J$11="No",T677="Ex"),"N/A",IF(AND(Screening!$J$12="No",U677="Ex"),"N/A",IF(AND(Screening!$J$13="No",V677="Ex"),"N/A",IF(AND(Screening!$J$14="No",W677="Ex"),"N/A", IF(AND(Screening!$J$15="No",X677="Ex"),"N/A", IF(AND(Screening!$J$16="No",Y677="Ex"),"N/A", IF(AND(Screening!$J$17="No",Z677="Ex"),"N/A", IF(AND(Screening!$J$18="No",AA677="Ex"),"N/A", IF(AND(Screening!$J$19="No",AB677="Ex"),"N/A", IF(AND(Screening!$J$20="No",AC677="Ex"),"N/A", IF(AND(Screening!$J$21="No",AD677="Ex"),"N/A", IF(AND(Screening!$J$23="No",AE677="Ex"),"N/A", IF(AND(Screening!$J$7="No",AF677="Ex"),"N/A", IF(AND(Screening!$J$6="No",AI677="Ex"),"N/A", IF(AND(Screening!$J$6="Yes",AG677="Ex"),"N/A", IF(AND(Screening!$J$25="Yes",AH677="Ex"),"N/A",  IF(AND(Screening!$J$5="Yes",AJ677="Ex"),"N/A","Inc")))))))))))))))))))</f>
        <v>N/A</v>
      </c>
      <c r="C677" s="43">
        <v>673</v>
      </c>
      <c r="D677" s="44" t="s">
        <v>1813</v>
      </c>
      <c r="E677" s="47" t="s">
        <v>1322</v>
      </c>
      <c r="F677" s="46" t="s">
        <v>1812</v>
      </c>
      <c r="G677" s="1" t="str">
        <f t="shared" si="20"/>
        <v>N/A</v>
      </c>
      <c r="H677" s="120"/>
      <c r="I677" s="120"/>
      <c r="J677" s="120"/>
      <c r="K677" s="120"/>
      <c r="L677" t="str">
        <f t="shared" si="21"/>
        <v/>
      </c>
      <c r="S677" t="s">
        <v>150</v>
      </c>
      <c r="W677" t="s">
        <v>150</v>
      </c>
      <c r="AG677" t="s">
        <v>150</v>
      </c>
      <c r="AJ677" t="s">
        <v>150</v>
      </c>
    </row>
    <row r="678" spans="1:36" ht="57.75" customHeight="1" x14ac:dyDescent="0.25">
      <c r="B678" s="44" t="str">
        <f>IF(E678="reserved","N/A",IF(AND(Screening!$J$10="No",S678="Ex"),"N/A",IF(AND(Screening!$J$11="No",T678="Ex"),"N/A",IF(AND(Screening!$J$12="No",U678="Ex"),"N/A",IF(AND(Screening!$J$13="No",V678="Ex"),"N/A",IF(AND(Screening!$J$14="No",W678="Ex"),"N/A", IF(AND(Screening!$J$15="No",X678="Ex"),"N/A", IF(AND(Screening!$J$16="No",Y678="Ex"),"N/A", IF(AND(Screening!$J$17="No",Z678="Ex"),"N/A", IF(AND(Screening!$J$18="No",AA678="Ex"),"N/A", IF(AND(Screening!$J$19="No",AB678="Ex"),"N/A", IF(AND(Screening!$J$20="No",AC678="Ex"),"N/A", IF(AND(Screening!$J$21="No",AD678="Ex"),"N/A", IF(AND(Screening!$J$23="No",AE678="Ex"),"N/A", IF(AND(Screening!$J$7="No",AF678="Ex"),"N/A", IF(AND(Screening!$J$6="No",AI678="Ex"),"N/A", IF(AND(Screening!$J$6="Yes",AG678="Ex"),"N/A", IF(AND(Screening!$J$25="Yes",AH678="Ex"),"N/A",  IF(AND(Screening!$J$5="Yes",AJ678="Ex"),"N/A","Inc")))))))))))))))))))</f>
        <v>N/A</v>
      </c>
      <c r="C678" s="43">
        <v>674</v>
      </c>
      <c r="D678" s="44" t="s">
        <v>1814</v>
      </c>
      <c r="E678" s="47" t="s">
        <v>1324</v>
      </c>
      <c r="F678" s="46" t="s">
        <v>1812</v>
      </c>
      <c r="G678" s="1" t="str">
        <f t="shared" si="20"/>
        <v>N/A</v>
      </c>
      <c r="H678" s="120"/>
      <c r="I678" s="120"/>
      <c r="J678" s="120"/>
      <c r="K678" s="120"/>
      <c r="L678" t="str">
        <f t="shared" si="21"/>
        <v/>
      </c>
      <c r="S678" t="s">
        <v>150</v>
      </c>
      <c r="W678" t="s">
        <v>150</v>
      </c>
      <c r="AG678" t="s">
        <v>150</v>
      </c>
      <c r="AJ678" t="s">
        <v>150</v>
      </c>
    </row>
    <row r="679" spans="1:36" ht="57.75" customHeight="1" x14ac:dyDescent="0.25">
      <c r="B679" s="44" t="str">
        <f>IF(E679="reserved","N/A",IF(AND(Screening!$J$10="No",S679="Ex"),"N/A",IF(AND(Screening!$J$11="No",T679="Ex"),"N/A",IF(AND(Screening!$J$12="No",U679="Ex"),"N/A",IF(AND(Screening!$J$13="No",V679="Ex"),"N/A",IF(AND(Screening!$J$14="No",W679="Ex"),"N/A", IF(AND(Screening!$J$15="No",X679="Ex"),"N/A", IF(AND(Screening!$J$16="No",Y679="Ex"),"N/A", IF(AND(Screening!$J$17="No",Z679="Ex"),"N/A", IF(AND(Screening!$J$18="No",AA679="Ex"),"N/A", IF(AND(Screening!$J$19="No",AB679="Ex"),"N/A", IF(AND(Screening!$J$20="No",AC679="Ex"),"N/A", IF(AND(Screening!$J$21="No",AD679="Ex"),"N/A", IF(AND(Screening!$J$23="No",AE679="Ex"),"N/A", IF(AND(Screening!$J$7="No",AF679="Ex"),"N/A", IF(AND(Screening!$J$6="No",AI679="Ex"),"N/A", IF(AND(Screening!$J$6="Yes",AG679="Ex"),"N/A", IF(AND(Screening!$J$25="Yes",AH679="Ex"),"N/A",  IF(AND(Screening!$J$5="Yes",AJ679="Ex"),"N/A","Inc")))))))))))))))))))</f>
        <v>N/A</v>
      </c>
      <c r="C679" s="43">
        <v>675</v>
      </c>
      <c r="D679" s="44" t="s">
        <v>1815</v>
      </c>
      <c r="E679" s="47" t="s">
        <v>1326</v>
      </c>
      <c r="F679" s="46" t="s">
        <v>1812</v>
      </c>
      <c r="G679" s="1" t="str">
        <f t="shared" si="20"/>
        <v>N/A</v>
      </c>
      <c r="H679" s="120"/>
      <c r="I679" s="120"/>
      <c r="J679" s="120"/>
      <c r="K679" s="120"/>
      <c r="L679" t="str">
        <f t="shared" si="21"/>
        <v/>
      </c>
      <c r="S679" t="s">
        <v>150</v>
      </c>
      <c r="W679" t="s">
        <v>150</v>
      </c>
      <c r="AG679" t="s">
        <v>150</v>
      </c>
      <c r="AJ679" t="s">
        <v>150</v>
      </c>
    </row>
    <row r="680" spans="1:36" ht="57.75" customHeight="1" x14ac:dyDescent="0.25">
      <c r="B680" s="44" t="str">
        <f>IF(E680="reserved","N/A",IF(AND(Screening!$J$10="No",S680="Ex"),"N/A",IF(AND(Screening!$J$11="No",T680="Ex"),"N/A",IF(AND(Screening!$J$12="No",U680="Ex"),"N/A",IF(AND(Screening!$J$13="No",V680="Ex"),"N/A",IF(AND(Screening!$J$14="No",W680="Ex"),"N/A", IF(AND(Screening!$J$15="No",X680="Ex"),"N/A", IF(AND(Screening!$J$16="No",Y680="Ex"),"N/A", IF(AND(Screening!$J$17="No",Z680="Ex"),"N/A", IF(AND(Screening!$J$18="No",AA680="Ex"),"N/A", IF(AND(Screening!$J$19="No",AB680="Ex"),"N/A", IF(AND(Screening!$J$20="No",AC680="Ex"),"N/A", IF(AND(Screening!$J$21="No",AD680="Ex"),"N/A", IF(AND(Screening!$J$23="No",AE680="Ex"),"N/A", IF(AND(Screening!$J$7="No",AF680="Ex"),"N/A", IF(AND(Screening!$J$6="No",AI680="Ex"),"N/A", IF(AND(Screening!$J$6="Yes",AG680="Ex"),"N/A", IF(AND(Screening!$J$25="Yes",AH680="Ex"),"N/A",  IF(AND(Screening!$J$5="Yes",AJ680="Ex"),"N/A","Inc")))))))))))))))))))</f>
        <v>N/A</v>
      </c>
      <c r="C680" s="43">
        <v>676</v>
      </c>
      <c r="D680" s="44" t="s">
        <v>1816</v>
      </c>
      <c r="E680" s="47" t="s">
        <v>1328</v>
      </c>
      <c r="F680" s="46" t="s">
        <v>1812</v>
      </c>
      <c r="G680" s="1" t="str">
        <f t="shared" si="20"/>
        <v>N/A</v>
      </c>
      <c r="H680" s="120"/>
      <c r="I680" s="120"/>
      <c r="J680" s="120"/>
      <c r="K680" s="120"/>
      <c r="L680" t="str">
        <f t="shared" si="21"/>
        <v/>
      </c>
      <c r="S680" t="s">
        <v>150</v>
      </c>
      <c r="W680" t="s">
        <v>150</v>
      </c>
      <c r="AG680" t="s">
        <v>150</v>
      </c>
      <c r="AJ680" t="s">
        <v>150</v>
      </c>
    </row>
    <row r="681" spans="1:36" ht="57.75" customHeight="1" x14ac:dyDescent="0.25">
      <c r="B681" s="44" t="str">
        <f>IF(E681="reserved","N/A",IF(AND(Screening!$J$10="No",S681="Ex"),"N/A",IF(AND(Screening!$J$11="No",T681="Ex"),"N/A",IF(AND(Screening!$J$12="No",U681="Ex"),"N/A",IF(AND(Screening!$J$13="No",V681="Ex"),"N/A",IF(AND(Screening!$J$14="No",W681="Ex"),"N/A", IF(AND(Screening!$J$15="No",X681="Ex"),"N/A", IF(AND(Screening!$J$16="No",Y681="Ex"),"N/A", IF(AND(Screening!$J$17="No",Z681="Ex"),"N/A", IF(AND(Screening!$J$18="No",AA681="Ex"),"N/A", IF(AND(Screening!$J$19="No",AB681="Ex"),"N/A", IF(AND(Screening!$J$20="No",AC681="Ex"),"N/A", IF(AND(Screening!$J$21="No",AD681="Ex"),"N/A", IF(AND(Screening!$J$23="No",AE681="Ex"),"N/A", IF(AND(Screening!$J$7="No",AF681="Ex"),"N/A", IF(AND(Screening!$J$6="No",AI681="Ex"),"N/A", IF(AND(Screening!$J$6="Yes",AG681="Ex"),"N/A", IF(AND(Screening!$J$25="Yes",AH681="Ex"),"N/A",  IF(AND(Screening!$J$5="Yes",AJ681="Ex"),"N/A","Inc")))))))))))))))))))</f>
        <v>N/A</v>
      </c>
      <c r="C681" s="43">
        <v>677</v>
      </c>
      <c r="D681" s="44" t="s">
        <v>1817</v>
      </c>
      <c r="E681" s="47" t="s">
        <v>1818</v>
      </c>
      <c r="F681" s="46" t="s">
        <v>1819</v>
      </c>
      <c r="G681" s="1" t="str">
        <f t="shared" si="20"/>
        <v>N/A</v>
      </c>
      <c r="H681" s="120"/>
      <c r="I681" s="120"/>
      <c r="J681" s="120"/>
      <c r="K681" s="120"/>
      <c r="L681" t="str">
        <f t="shared" si="21"/>
        <v/>
      </c>
      <c r="S681" t="s">
        <v>150</v>
      </c>
      <c r="W681" t="s">
        <v>150</v>
      </c>
      <c r="AG681" t="s">
        <v>150</v>
      </c>
      <c r="AJ681" t="s">
        <v>150</v>
      </c>
    </row>
    <row r="682" spans="1:36" ht="57.75" customHeight="1" x14ac:dyDescent="0.25">
      <c r="B682" s="44" t="str">
        <f>IF(E682="reserved","N/A",IF(AND(Screening!$J$10="No",S682="Ex"),"N/A",IF(AND(Screening!$J$11="No",T682="Ex"),"N/A",IF(AND(Screening!$J$12="No",U682="Ex"),"N/A",IF(AND(Screening!$J$13="No",V682="Ex"),"N/A",IF(AND(Screening!$J$14="No",W682="Ex"),"N/A", IF(AND(Screening!$J$15="No",X682="Ex"),"N/A", IF(AND(Screening!$J$16="No",Y682="Ex"),"N/A", IF(AND(Screening!$J$17="No",Z682="Ex"),"N/A", IF(AND(Screening!$J$18="No",AA682="Ex"),"N/A", IF(AND(Screening!$J$19="No",AB682="Ex"),"N/A", IF(AND(Screening!$J$20="No",AC682="Ex"),"N/A", IF(AND(Screening!$J$21="No",AD682="Ex"),"N/A", IF(AND(Screening!$J$23="No",AE682="Ex"),"N/A", IF(AND(Screening!$J$7="No",AF682="Ex"),"N/A", IF(AND(Screening!$J$6="No",AI682="Ex"),"N/A", IF(AND(Screening!$J$6="Yes",AG682="Ex"),"N/A", IF(AND(Screening!$J$25="Yes",AH682="Ex"),"N/A",  IF(AND(Screening!$J$5="Yes",AJ682="Ex"),"N/A","Inc")))))))))))))))))))</f>
        <v>N/A</v>
      </c>
      <c r="C682" s="43">
        <v>678</v>
      </c>
      <c r="D682" s="44" t="s">
        <v>1820</v>
      </c>
      <c r="E682" s="47" t="s">
        <v>1821</v>
      </c>
      <c r="F682" s="46" t="s">
        <v>1810</v>
      </c>
      <c r="G682" s="1" t="str">
        <f t="shared" si="20"/>
        <v>N/A</v>
      </c>
      <c r="H682" s="120"/>
      <c r="I682" s="120"/>
      <c r="J682" s="120"/>
      <c r="K682" s="120"/>
      <c r="L682" t="str">
        <f t="shared" si="21"/>
        <v/>
      </c>
      <c r="S682" t="s">
        <v>150</v>
      </c>
      <c r="W682" t="s">
        <v>150</v>
      </c>
      <c r="AG682" t="s">
        <v>150</v>
      </c>
      <c r="AJ682" t="s">
        <v>150</v>
      </c>
    </row>
    <row r="683" spans="1:36" ht="57.75" customHeight="1" x14ac:dyDescent="0.25">
      <c r="B683" s="44" t="str">
        <f>IF(E683="reserved","N/A",IF(AND(Screening!$J$10="No",S683="Ex"),"N/A",IF(AND(Screening!$J$11="No",T683="Ex"),"N/A",IF(AND(Screening!$J$12="No",U683="Ex"),"N/A",IF(AND(Screening!$J$13="No",V683="Ex"),"N/A",IF(AND(Screening!$J$14="No",W683="Ex"),"N/A", IF(AND(Screening!$J$15="No",X683="Ex"),"N/A", IF(AND(Screening!$J$16="No",Y683="Ex"),"N/A", IF(AND(Screening!$J$17="No",Z683="Ex"),"N/A", IF(AND(Screening!$J$18="No",AA683="Ex"),"N/A", IF(AND(Screening!$J$19="No",AB683="Ex"),"N/A", IF(AND(Screening!$J$20="No",AC683="Ex"),"N/A", IF(AND(Screening!$J$21="No",AD683="Ex"),"N/A", IF(AND(Screening!$J$23="No",AE683="Ex"),"N/A", IF(AND(Screening!$J$7="No",AF683="Ex"),"N/A", IF(AND(Screening!$J$6="No",AI683="Ex"),"N/A", IF(AND(Screening!$J$6="Yes",AG683="Ex"),"N/A", IF(AND(Screening!$J$25="Yes",AH683="Ex"),"N/A",  IF(AND(Screening!$J$5="Yes",AJ683="Ex"),"N/A","Inc")))))))))))))))))))</f>
        <v>N/A</v>
      </c>
      <c r="C683" s="43">
        <v>679</v>
      </c>
      <c r="D683" s="44" t="s">
        <v>1822</v>
      </c>
      <c r="E683" s="47" t="s">
        <v>1823</v>
      </c>
      <c r="F683" s="46" t="s">
        <v>1824</v>
      </c>
      <c r="G683" s="1" t="str">
        <f t="shared" si="20"/>
        <v>N/A</v>
      </c>
      <c r="H683" s="120"/>
      <c r="I683" s="120"/>
      <c r="J683" s="120"/>
      <c r="K683" s="120"/>
      <c r="L683" t="str">
        <f t="shared" si="21"/>
        <v/>
      </c>
      <c r="S683" t="s">
        <v>150</v>
      </c>
      <c r="W683" t="s">
        <v>150</v>
      </c>
      <c r="AG683" t="s">
        <v>150</v>
      </c>
      <c r="AJ683" t="s">
        <v>150</v>
      </c>
    </row>
    <row r="684" spans="1:36" ht="57.75" customHeight="1" x14ac:dyDescent="0.25">
      <c r="B684" s="44" t="str">
        <f>IF(E684="reserved","N/A",IF(AND(Screening!$J$10="No",S684="Ex"),"N/A",IF(AND(Screening!$J$11="No",T684="Ex"),"N/A",IF(AND(Screening!$J$12="No",U684="Ex"),"N/A",IF(AND(Screening!$J$13="No",V684="Ex"),"N/A",IF(AND(Screening!$J$14="No",W684="Ex"),"N/A", IF(AND(Screening!$J$15="No",X684="Ex"),"N/A", IF(AND(Screening!$J$16="No",Y684="Ex"),"N/A", IF(AND(Screening!$J$17="No",Z684="Ex"),"N/A", IF(AND(Screening!$J$18="No",AA684="Ex"),"N/A", IF(AND(Screening!$J$19="No",AB684="Ex"),"N/A", IF(AND(Screening!$J$20="No",AC684="Ex"),"N/A", IF(AND(Screening!$J$21="No",AD684="Ex"),"N/A", IF(AND(Screening!$J$23="No",AE684="Ex"),"N/A", IF(AND(Screening!$J$7="No",AF684="Ex"),"N/A", IF(AND(Screening!$J$6="No",AI684="Ex"),"N/A", IF(AND(Screening!$J$6="Yes",AG684="Ex"),"N/A", IF(AND(Screening!$J$25="Yes",AH684="Ex"),"N/A",  IF(AND(Screening!$J$5="Yes",AJ684="Ex"),"N/A","Inc")))))))))))))))))))</f>
        <v>N/A</v>
      </c>
      <c r="C684" s="43">
        <v>680</v>
      </c>
      <c r="D684" s="44" t="s">
        <v>1825</v>
      </c>
      <c r="E684" s="47" t="s">
        <v>1826</v>
      </c>
      <c r="F684" s="46" t="s">
        <v>1827</v>
      </c>
      <c r="G684" s="1" t="str">
        <f t="shared" si="20"/>
        <v>N/A</v>
      </c>
      <c r="H684" s="120"/>
      <c r="I684" s="120"/>
      <c r="J684" s="120"/>
      <c r="K684" s="120"/>
      <c r="L684" t="str">
        <f t="shared" si="21"/>
        <v/>
      </c>
      <c r="S684" t="s">
        <v>150</v>
      </c>
      <c r="W684" t="s">
        <v>150</v>
      </c>
      <c r="AG684" t="s">
        <v>150</v>
      </c>
      <c r="AJ684" t="s">
        <v>150</v>
      </c>
    </row>
    <row r="685" spans="1:36" ht="57.75" customHeight="1" x14ac:dyDescent="0.25">
      <c r="B685" s="44" t="str">
        <f>IF(E685="reserved","N/A",IF(AND(Screening!$J$10="No",S685="Ex"),"N/A",IF(AND(Screening!$J$11="No",T685="Ex"),"N/A",IF(AND(Screening!$J$12="No",U685="Ex"),"N/A",IF(AND(Screening!$J$13="No",V685="Ex"),"N/A",IF(AND(Screening!$J$14="No",W685="Ex"),"N/A", IF(AND(Screening!$J$15="No",X685="Ex"),"N/A", IF(AND(Screening!$J$16="No",Y685="Ex"),"N/A", IF(AND(Screening!$J$17="No",Z685="Ex"),"N/A", IF(AND(Screening!$J$18="No",AA685="Ex"),"N/A", IF(AND(Screening!$J$19="No",AB685="Ex"),"N/A", IF(AND(Screening!$J$20="No",AC685="Ex"),"N/A", IF(AND(Screening!$J$21="No",AD685="Ex"),"N/A", IF(AND(Screening!$J$23="No",AE685="Ex"),"N/A", IF(AND(Screening!$J$7="No",AF685="Ex"),"N/A", IF(AND(Screening!$J$6="No",AI685="Ex"),"N/A", IF(AND(Screening!$J$6="Yes",AG685="Ex"),"N/A", IF(AND(Screening!$J$25="Yes",AH685="Ex"),"N/A",  IF(AND(Screening!$J$5="Yes",AJ685="Ex"),"N/A","Inc")))))))))))))))))))</f>
        <v>N/A</v>
      </c>
      <c r="C685" s="43">
        <v>681</v>
      </c>
      <c r="D685" s="44" t="s">
        <v>1828</v>
      </c>
      <c r="E685" s="47" t="s">
        <v>1507</v>
      </c>
      <c r="F685" s="89" t="s">
        <v>1827</v>
      </c>
      <c r="G685" s="1" t="str">
        <f t="shared" si="20"/>
        <v>N/A</v>
      </c>
      <c r="H685" s="120"/>
      <c r="I685" s="120"/>
      <c r="J685" s="120"/>
      <c r="K685" s="120"/>
      <c r="L685" t="str">
        <f t="shared" si="21"/>
        <v/>
      </c>
      <c r="S685" t="s">
        <v>150</v>
      </c>
      <c r="W685" t="s">
        <v>150</v>
      </c>
      <c r="AG685" t="s">
        <v>150</v>
      </c>
      <c r="AJ685" t="s">
        <v>150</v>
      </c>
    </row>
    <row r="686" spans="1:36" ht="57.75" customHeight="1" x14ac:dyDescent="0.25">
      <c r="B686" s="44" t="str">
        <f>IF(E686="reserved","N/A",IF(AND(Screening!$J$10="No",S686="Ex"),"N/A",IF(AND(Screening!$J$11="No",T686="Ex"),"N/A",IF(AND(Screening!$J$12="No",U686="Ex"),"N/A",IF(AND(Screening!$J$13="No",V686="Ex"),"N/A",IF(AND(Screening!$J$14="No",W686="Ex"),"N/A", IF(AND(Screening!$J$15="No",X686="Ex"),"N/A", IF(AND(Screening!$J$16="No",Y686="Ex"),"N/A", IF(AND(Screening!$J$17="No",Z686="Ex"),"N/A", IF(AND(Screening!$J$18="No",AA686="Ex"),"N/A", IF(AND(Screening!$J$19="No",AB686="Ex"),"N/A", IF(AND(Screening!$J$20="No",AC686="Ex"),"N/A", IF(AND(Screening!$J$21="No",AD686="Ex"),"N/A", IF(AND(Screening!$J$23="No",AE686="Ex"),"N/A", IF(AND(Screening!$J$7="No",AF686="Ex"),"N/A", IF(AND(Screening!$J$6="No",AI686="Ex"),"N/A", IF(AND(Screening!$J$6="Yes",AG686="Ex"),"N/A", IF(AND(Screening!$J$25="Yes",AH686="Ex"),"N/A",  IF(AND(Screening!$J$5="Yes",AJ686="Ex"),"N/A","Inc")))))))))))))))))))</f>
        <v>N/A</v>
      </c>
      <c r="C686" s="43">
        <v>682</v>
      </c>
      <c r="D686" s="44" t="s">
        <v>1829</v>
      </c>
      <c r="E686" s="47" t="s">
        <v>1509</v>
      </c>
      <c r="F686" s="89" t="s">
        <v>1827</v>
      </c>
      <c r="G686" s="1" t="str">
        <f t="shared" si="20"/>
        <v>N/A</v>
      </c>
      <c r="H686" s="120"/>
      <c r="I686" s="120"/>
      <c r="J686" s="120"/>
      <c r="K686" s="120"/>
      <c r="L686" t="str">
        <f t="shared" si="21"/>
        <v/>
      </c>
      <c r="S686" t="s">
        <v>150</v>
      </c>
      <c r="W686" t="s">
        <v>150</v>
      </c>
      <c r="AG686" t="s">
        <v>150</v>
      </c>
      <c r="AJ686" t="s">
        <v>150</v>
      </c>
    </row>
    <row r="687" spans="1:36" ht="57.75" customHeight="1" x14ac:dyDescent="0.25">
      <c r="B687" s="44" t="str">
        <f>IF(E687="reserved","N/A",IF(AND(Screening!$J$10="No",S687="Ex"),"N/A",IF(AND(Screening!$J$11="No",T687="Ex"),"N/A",IF(AND(Screening!$J$12="No",U687="Ex"),"N/A",IF(AND(Screening!$J$13="No",V687="Ex"),"N/A",IF(AND(Screening!$J$14="No",W687="Ex"),"N/A", IF(AND(Screening!$J$15="No",X687="Ex"),"N/A", IF(AND(Screening!$J$16="No",Y687="Ex"),"N/A", IF(AND(Screening!$J$17="No",Z687="Ex"),"N/A", IF(AND(Screening!$J$18="No",AA687="Ex"),"N/A", IF(AND(Screening!$J$19="No",AB687="Ex"),"N/A", IF(AND(Screening!$J$20="No",AC687="Ex"),"N/A", IF(AND(Screening!$J$21="No",AD687="Ex"),"N/A", IF(AND(Screening!$J$23="No",AE687="Ex"),"N/A", IF(AND(Screening!$J$7="No",AF687="Ex"),"N/A", IF(AND(Screening!$J$6="No",AI687="Ex"),"N/A", IF(AND(Screening!$J$6="Yes",AG687="Ex"),"N/A", IF(AND(Screening!$J$25="Yes",AH687="Ex"),"N/A",  IF(AND(Screening!$J$5="Yes",AJ687="Ex"),"N/A","Inc")))))))))))))))))))</f>
        <v>N/A</v>
      </c>
      <c r="C687" s="43">
        <v>683</v>
      </c>
      <c r="D687" s="44" t="s">
        <v>1830</v>
      </c>
      <c r="E687" s="47" t="s">
        <v>1831</v>
      </c>
      <c r="F687" s="89" t="s">
        <v>1832</v>
      </c>
      <c r="G687" s="1" t="str">
        <f t="shared" si="20"/>
        <v>N/A</v>
      </c>
      <c r="H687" s="120"/>
      <c r="I687" s="120"/>
      <c r="J687" s="120"/>
      <c r="K687" s="120"/>
      <c r="L687" t="str">
        <f t="shared" si="21"/>
        <v/>
      </c>
      <c r="S687" t="s">
        <v>150</v>
      </c>
      <c r="W687" t="s">
        <v>150</v>
      </c>
      <c r="AG687" t="s">
        <v>150</v>
      </c>
      <c r="AJ687" t="s">
        <v>150</v>
      </c>
    </row>
    <row r="688" spans="1:36" ht="57.75" customHeight="1" x14ac:dyDescent="0.25">
      <c r="B688" s="44" t="str">
        <f>IF(E688="reserved","N/A",IF(AND(Screening!$J$10="No",S688="Ex"),"N/A",IF(AND(Screening!$J$11="No",T688="Ex"),"N/A",IF(AND(Screening!$J$12="No",U688="Ex"),"N/A",IF(AND(Screening!$J$13="No",V688="Ex"),"N/A",IF(AND(Screening!$J$14="No",W688="Ex"),"N/A", IF(AND(Screening!$J$15="No",X688="Ex"),"N/A", IF(AND(Screening!$J$16="No",Y688="Ex"),"N/A", IF(AND(Screening!$J$17="No",Z688="Ex"),"N/A", IF(AND(Screening!$J$18="No",AA688="Ex"),"N/A", IF(AND(Screening!$J$19="No",AB688="Ex"),"N/A", IF(AND(Screening!$J$20="No",AC688="Ex"),"N/A", IF(AND(Screening!$J$21="No",AD688="Ex"),"N/A", IF(AND(Screening!$J$23="No",AE688="Ex"),"N/A", IF(AND(Screening!$J$7="No",AF688="Ex"),"N/A", IF(AND(Screening!$J$6="No",AI688="Ex"),"N/A", IF(AND(Screening!$J$6="Yes",AG688="Ex"),"N/A", IF(AND(Screening!$J$25="Yes",AH688="Ex"),"N/A",  IF(AND(Screening!$J$5="Yes",AJ688="Ex"),"N/A","Inc")))))))))))))))))))</f>
        <v>N/A</v>
      </c>
      <c r="C688" s="43">
        <v>684</v>
      </c>
      <c r="D688" s="44" t="s">
        <v>1833</v>
      </c>
      <c r="E688" s="47" t="s">
        <v>1834</v>
      </c>
      <c r="F688" s="89" t="s">
        <v>1835</v>
      </c>
      <c r="G688" s="1" t="str">
        <f t="shared" si="20"/>
        <v>N/A</v>
      </c>
      <c r="H688" s="120"/>
      <c r="I688" s="120"/>
      <c r="J688" s="120"/>
      <c r="K688" s="120"/>
      <c r="L688" t="str">
        <f t="shared" si="21"/>
        <v/>
      </c>
      <c r="S688" t="s">
        <v>150</v>
      </c>
      <c r="W688" t="s">
        <v>150</v>
      </c>
      <c r="AG688" t="s">
        <v>150</v>
      </c>
      <c r="AJ688" t="s">
        <v>150</v>
      </c>
    </row>
    <row r="689" spans="2:36" ht="57.75" customHeight="1" x14ac:dyDescent="0.25">
      <c r="B689" s="44" t="str">
        <f>IF(E689="reserved","N/A",IF(AND(Screening!$J$10="No",S689="Ex"),"N/A",IF(AND(Screening!$J$11="No",T689="Ex"),"N/A",IF(AND(Screening!$J$12="No",U689="Ex"),"N/A",IF(AND(Screening!$J$13="No",V689="Ex"),"N/A",IF(AND(Screening!$J$14="No",W689="Ex"),"N/A", IF(AND(Screening!$J$15="No",X689="Ex"),"N/A", IF(AND(Screening!$J$16="No",Y689="Ex"),"N/A", IF(AND(Screening!$J$17="No",Z689="Ex"),"N/A", IF(AND(Screening!$J$18="No",AA689="Ex"),"N/A", IF(AND(Screening!$J$19="No",AB689="Ex"),"N/A", IF(AND(Screening!$J$20="No",AC689="Ex"),"N/A", IF(AND(Screening!$J$21="No",AD689="Ex"),"N/A", IF(AND(Screening!$J$23="No",AE689="Ex"),"N/A", IF(AND(Screening!$J$7="No",AF689="Ex"),"N/A", IF(AND(Screening!$J$6="No",AI689="Ex"),"N/A", IF(AND(Screening!$J$6="Yes",AG689="Ex"),"N/A", IF(AND(Screening!$J$25="Yes",AH689="Ex"),"N/A",  IF(AND(Screening!$J$5="Yes",AJ689="Ex"),"N/A","Inc")))))))))))))))))))</f>
        <v>N/A</v>
      </c>
      <c r="C689" s="43">
        <v>685</v>
      </c>
      <c r="D689" s="44" t="s">
        <v>1836</v>
      </c>
      <c r="E689" s="47" t="s">
        <v>1837</v>
      </c>
      <c r="F689" s="89" t="s">
        <v>1835</v>
      </c>
      <c r="G689" s="1" t="str">
        <f t="shared" si="20"/>
        <v>N/A</v>
      </c>
      <c r="H689" s="120"/>
      <c r="I689" s="120"/>
      <c r="J689" s="120"/>
      <c r="K689" s="120"/>
      <c r="L689" t="str">
        <f t="shared" si="21"/>
        <v/>
      </c>
      <c r="S689" t="s">
        <v>150</v>
      </c>
      <c r="W689" t="s">
        <v>150</v>
      </c>
      <c r="AG689" t="s">
        <v>150</v>
      </c>
      <c r="AJ689" t="s">
        <v>150</v>
      </c>
    </row>
    <row r="690" spans="2:36" ht="57.75" customHeight="1" x14ac:dyDescent="0.25">
      <c r="B690" s="44" t="str">
        <f>IF(E690="reserved","N/A",IF(AND(Screening!$J$10="No",S690="Ex"),"N/A",IF(AND(Screening!$J$11="No",T690="Ex"),"N/A",IF(AND(Screening!$J$12="No",U690="Ex"),"N/A",IF(AND(Screening!$J$13="No",V690="Ex"),"N/A",IF(AND(Screening!$J$14="No",W690="Ex"),"N/A", IF(AND(Screening!$J$15="No",X690="Ex"),"N/A", IF(AND(Screening!$J$16="No",Y690="Ex"),"N/A", IF(AND(Screening!$J$17="No",Z690="Ex"),"N/A", IF(AND(Screening!$J$18="No",AA690="Ex"),"N/A", IF(AND(Screening!$J$19="No",AB690="Ex"),"N/A", IF(AND(Screening!$J$20="No",AC690="Ex"),"N/A", IF(AND(Screening!$J$21="No",AD690="Ex"),"N/A", IF(AND(Screening!$J$23="No",AE690="Ex"),"N/A", IF(AND(Screening!$J$7="No",AF690="Ex"),"N/A", IF(AND(Screening!$J$6="No",AI690="Ex"),"N/A", IF(AND(Screening!$J$6="Yes",AG690="Ex"),"N/A", IF(AND(Screening!$J$25="Yes",AH690="Ex"),"N/A",  IF(AND(Screening!$J$5="Yes",AJ690="Ex"),"N/A","Inc")))))))))))))))))))</f>
        <v>N/A</v>
      </c>
      <c r="C690" s="43">
        <v>686</v>
      </c>
      <c r="D690" s="44" t="s">
        <v>1838</v>
      </c>
      <c r="E690" s="47" t="s">
        <v>1839</v>
      </c>
      <c r="F690" s="89" t="s">
        <v>1840</v>
      </c>
      <c r="G690" s="1" t="str">
        <f t="shared" si="20"/>
        <v>N/A</v>
      </c>
      <c r="H690" s="120"/>
      <c r="I690" s="120"/>
      <c r="J690" s="120"/>
      <c r="K690" s="120"/>
      <c r="L690" t="str">
        <f t="shared" si="21"/>
        <v/>
      </c>
      <c r="S690" t="s">
        <v>150</v>
      </c>
      <c r="W690" t="s">
        <v>150</v>
      </c>
      <c r="AG690" t="s">
        <v>150</v>
      </c>
      <c r="AJ690" t="s">
        <v>150</v>
      </c>
    </row>
    <row r="691" spans="2:36" ht="57.75" customHeight="1" x14ac:dyDescent="0.25">
      <c r="B691" s="44" t="str">
        <f>IF(E691="reserved","N/A",IF(AND(Screening!$J$10="No",S691="Ex"),"N/A",IF(AND(Screening!$J$11="No",T691="Ex"),"N/A",IF(AND(Screening!$J$12="No",U691="Ex"),"N/A",IF(AND(Screening!$J$13="No",V691="Ex"),"N/A",IF(AND(Screening!$J$14="No",W691="Ex"),"N/A", IF(AND(Screening!$J$15="No",X691="Ex"),"N/A", IF(AND(Screening!$J$16="No",Y691="Ex"),"N/A", IF(AND(Screening!$J$17="No",Z691="Ex"),"N/A", IF(AND(Screening!$J$18="No",AA691="Ex"),"N/A", IF(AND(Screening!$J$19="No",AB691="Ex"),"N/A", IF(AND(Screening!$J$20="No",AC691="Ex"),"N/A", IF(AND(Screening!$J$21="No",AD691="Ex"),"N/A", IF(AND(Screening!$J$23="No",AE691="Ex"),"N/A", IF(AND(Screening!$J$7="No",AF691="Ex"),"N/A", IF(AND(Screening!$J$6="No",AI691="Ex"),"N/A", IF(AND(Screening!$J$6="Yes",AG691="Ex"),"N/A", IF(AND(Screening!$J$25="Yes",AH691="Ex"),"N/A",  IF(AND(Screening!$J$5="Yes",AJ691="Ex"),"N/A","Inc")))))))))))))))))))</f>
        <v>N/A</v>
      </c>
      <c r="C691" s="43">
        <v>687</v>
      </c>
      <c r="D691" s="44" t="s">
        <v>1841</v>
      </c>
      <c r="E691" s="47" t="s">
        <v>1842</v>
      </c>
      <c r="F691" s="89" t="s">
        <v>1843</v>
      </c>
      <c r="G691" s="1" t="str">
        <f t="shared" si="20"/>
        <v>N/A</v>
      </c>
      <c r="H691" s="120"/>
      <c r="I691" s="120"/>
      <c r="J691" s="120"/>
      <c r="K691" s="120"/>
      <c r="L691" t="str">
        <f t="shared" si="21"/>
        <v/>
      </c>
      <c r="S691" t="s">
        <v>150</v>
      </c>
      <c r="W691" t="s">
        <v>150</v>
      </c>
      <c r="AG691" t="s">
        <v>150</v>
      </c>
      <c r="AJ691" t="s">
        <v>150</v>
      </c>
    </row>
    <row r="692" spans="2:36" ht="57.75" customHeight="1" x14ac:dyDescent="0.25">
      <c r="B692" s="44" t="str">
        <f>IF(E692="reserved","N/A",IF(AND(Screening!$J$10="No",S692="Ex"),"N/A",IF(AND(Screening!$J$11="No",T692="Ex"),"N/A",IF(AND(Screening!$J$12="No",U692="Ex"),"N/A",IF(AND(Screening!$J$13="No",V692="Ex"),"N/A",IF(AND(Screening!$J$14="No",W692="Ex"),"N/A", IF(AND(Screening!$J$15="No",X692="Ex"),"N/A", IF(AND(Screening!$J$16="No",Y692="Ex"),"N/A", IF(AND(Screening!$J$17="No",Z692="Ex"),"N/A", IF(AND(Screening!$J$18="No",AA692="Ex"),"N/A", IF(AND(Screening!$J$19="No",AB692="Ex"),"N/A", IF(AND(Screening!$J$20="No",AC692="Ex"),"N/A", IF(AND(Screening!$J$21="No",AD692="Ex"),"N/A", IF(AND(Screening!$J$23="No",AE692="Ex"),"N/A", IF(AND(Screening!$J$7="No",AF692="Ex"),"N/A", IF(AND(Screening!$J$6="No",AI692="Ex"),"N/A", IF(AND(Screening!$J$6="Yes",AG692="Ex"),"N/A", IF(AND(Screening!$J$25="Yes",AH692="Ex"),"N/A",  IF(AND(Screening!$J$5="Yes",AJ692="Ex"),"N/A","Inc")))))))))))))))))))</f>
        <v>N/A</v>
      </c>
      <c r="C692" s="43">
        <v>688</v>
      </c>
      <c r="D692" s="44" t="s">
        <v>1844</v>
      </c>
      <c r="E692" s="47" t="s">
        <v>1517</v>
      </c>
      <c r="F692" s="89" t="s">
        <v>1845</v>
      </c>
      <c r="G692" s="1" t="str">
        <f t="shared" si="20"/>
        <v>N/A</v>
      </c>
      <c r="H692" s="120"/>
      <c r="I692" s="120"/>
      <c r="J692" s="120"/>
      <c r="K692" s="120"/>
      <c r="L692" t="str">
        <f t="shared" si="21"/>
        <v/>
      </c>
      <c r="S692" t="s">
        <v>150</v>
      </c>
      <c r="W692" t="s">
        <v>150</v>
      </c>
      <c r="AG692" t="s">
        <v>150</v>
      </c>
      <c r="AJ692" t="s">
        <v>150</v>
      </c>
    </row>
    <row r="693" spans="2:36" ht="57.75" customHeight="1" x14ac:dyDescent="0.25">
      <c r="B693" s="44" t="str">
        <f>IF(E693="reserved","N/A",IF(AND(Screening!$J$10="No",S693="Ex"),"N/A",IF(AND(Screening!$J$11="No",T693="Ex"),"N/A",IF(AND(Screening!$J$12="No",U693="Ex"),"N/A",IF(AND(Screening!$J$13="No",V693="Ex"),"N/A",IF(AND(Screening!$J$14="No",W693="Ex"),"N/A", IF(AND(Screening!$J$15="No",X693="Ex"),"N/A", IF(AND(Screening!$J$16="No",Y693="Ex"),"N/A", IF(AND(Screening!$J$17="No",Z693="Ex"),"N/A", IF(AND(Screening!$J$18="No",AA693="Ex"),"N/A", IF(AND(Screening!$J$19="No",AB693="Ex"),"N/A", IF(AND(Screening!$J$20="No",AC693="Ex"),"N/A", IF(AND(Screening!$J$21="No",AD693="Ex"),"N/A", IF(AND(Screening!$J$23="No",AE693="Ex"),"N/A", IF(AND(Screening!$J$7="No",AF693="Ex"),"N/A", IF(AND(Screening!$J$6="No",AI693="Ex"),"N/A", IF(AND(Screening!$J$6="Yes",AG693="Ex"),"N/A", IF(AND(Screening!$J$25="Yes",AH693="Ex"),"N/A",  IF(AND(Screening!$J$5="Yes",AJ693="Ex"),"N/A","Inc")))))))))))))))))))</f>
        <v>N/A</v>
      </c>
      <c r="C693" s="43">
        <v>689</v>
      </c>
      <c r="D693" s="44" t="s">
        <v>1846</v>
      </c>
      <c r="E693" s="47" t="s">
        <v>1847</v>
      </c>
      <c r="F693" s="89" t="s">
        <v>1835</v>
      </c>
      <c r="G693" s="1" t="str">
        <f t="shared" si="20"/>
        <v>N/A</v>
      </c>
      <c r="H693" s="120"/>
      <c r="I693" s="120"/>
      <c r="J693" s="120"/>
      <c r="K693" s="120"/>
      <c r="L693" t="str">
        <f t="shared" si="21"/>
        <v/>
      </c>
      <c r="S693" t="s">
        <v>150</v>
      </c>
      <c r="W693" t="s">
        <v>150</v>
      </c>
      <c r="AG693" t="s">
        <v>150</v>
      </c>
      <c r="AJ693" t="s">
        <v>150</v>
      </c>
    </row>
    <row r="694" spans="2:36" ht="57.75" customHeight="1" x14ac:dyDescent="0.25">
      <c r="B694" s="44" t="str">
        <f>IF(E694="reserved","N/A",IF(AND(Screening!$J$10="No",S694="Ex"),"N/A",IF(AND(Screening!$J$11="No",T694="Ex"),"N/A",IF(AND(Screening!$J$12="No",U694="Ex"),"N/A",IF(AND(Screening!$J$13="No",V694="Ex"),"N/A",IF(AND(Screening!$J$14="No",W694="Ex"),"N/A", IF(AND(Screening!$J$15="No",X694="Ex"),"N/A", IF(AND(Screening!$J$16="No",Y694="Ex"),"N/A", IF(AND(Screening!$J$17="No",Z694="Ex"),"N/A", IF(AND(Screening!$J$18="No",AA694="Ex"),"N/A", IF(AND(Screening!$J$19="No",AB694="Ex"),"N/A", IF(AND(Screening!$J$20="No",AC694="Ex"),"N/A", IF(AND(Screening!$J$21="No",AD694="Ex"),"N/A", IF(AND(Screening!$J$23="No",AE694="Ex"),"N/A", IF(AND(Screening!$J$7="No",AF694="Ex"),"N/A", IF(AND(Screening!$J$6="No",AI694="Ex"),"N/A", IF(AND(Screening!$J$6="Yes",AG694="Ex"),"N/A", IF(AND(Screening!$J$25="Yes",AH694="Ex"),"N/A",  IF(AND(Screening!$J$5="Yes",AJ694="Ex"),"N/A","Inc")))))))))))))))))))</f>
        <v>N/A</v>
      </c>
      <c r="C694" s="43">
        <v>690</v>
      </c>
      <c r="D694" s="44" t="s">
        <v>1848</v>
      </c>
      <c r="E694" s="47" t="s">
        <v>1849</v>
      </c>
      <c r="F694" s="89" t="s">
        <v>1850</v>
      </c>
      <c r="G694" s="1" t="str">
        <f t="shared" si="20"/>
        <v>N/A</v>
      </c>
      <c r="H694" s="120"/>
      <c r="I694" s="120"/>
      <c r="J694" s="120"/>
      <c r="K694" s="120"/>
      <c r="L694" t="str">
        <f t="shared" si="21"/>
        <v/>
      </c>
      <c r="S694" t="s">
        <v>150</v>
      </c>
      <c r="W694" t="s">
        <v>150</v>
      </c>
      <c r="AG694" t="s">
        <v>150</v>
      </c>
      <c r="AJ694" t="s">
        <v>150</v>
      </c>
    </row>
    <row r="695" spans="2:36" ht="57.75" customHeight="1" x14ac:dyDescent="0.25">
      <c r="B695" s="44" t="str">
        <f>IF(E695="reserved","N/A",IF(AND(Screening!$J$10="No",S695="Ex"),"N/A",IF(AND(Screening!$J$11="No",T695="Ex"),"N/A",IF(AND(Screening!$J$12="No",U695="Ex"),"N/A",IF(AND(Screening!$J$13="No",V695="Ex"),"N/A",IF(AND(Screening!$J$14="No",W695="Ex"),"N/A", IF(AND(Screening!$J$15="No",X695="Ex"),"N/A", IF(AND(Screening!$J$16="No",Y695="Ex"),"N/A", IF(AND(Screening!$J$17="No",Z695="Ex"),"N/A", IF(AND(Screening!$J$18="No",AA695="Ex"),"N/A", IF(AND(Screening!$J$19="No",AB695="Ex"),"N/A", IF(AND(Screening!$J$20="No",AC695="Ex"),"N/A", IF(AND(Screening!$J$21="No",AD695="Ex"),"N/A", IF(AND(Screening!$J$23="No",AE695="Ex"),"N/A", IF(AND(Screening!$J$7="No",AF695="Ex"),"N/A", IF(AND(Screening!$J$6="No",AI695="Ex"),"N/A", IF(AND(Screening!$J$6="Yes",AG695="Ex"),"N/A", IF(AND(Screening!$J$25="Yes",AH695="Ex"),"N/A",  IF(AND(Screening!$J$5="Yes",AJ695="Ex"),"N/A","Inc")))))))))))))))))))</f>
        <v>N/A</v>
      </c>
      <c r="C695" s="43">
        <v>691</v>
      </c>
      <c r="D695" s="44" t="s">
        <v>1851</v>
      </c>
      <c r="E695" s="47" t="s">
        <v>1852</v>
      </c>
      <c r="F695" s="89" t="s">
        <v>1853</v>
      </c>
      <c r="G695" s="1" t="str">
        <f t="shared" si="20"/>
        <v>N/A</v>
      </c>
      <c r="H695" s="120"/>
      <c r="I695" s="120"/>
      <c r="J695" s="120"/>
      <c r="K695" s="120"/>
      <c r="L695" t="str">
        <f t="shared" si="21"/>
        <v/>
      </c>
      <c r="S695" t="s">
        <v>150</v>
      </c>
      <c r="W695" t="s">
        <v>150</v>
      </c>
      <c r="AG695" t="s">
        <v>150</v>
      </c>
      <c r="AJ695" t="s">
        <v>150</v>
      </c>
    </row>
    <row r="696" spans="2:36" ht="57.75" customHeight="1" x14ac:dyDescent="0.25">
      <c r="B696" s="44" t="str">
        <f>IF(E696="reserved","N/A",IF(AND(Screening!$J$10="No",S696="Ex"),"N/A",IF(AND(Screening!$J$11="No",T696="Ex"),"N/A",IF(AND(Screening!$J$12="No",U696="Ex"),"N/A",IF(AND(Screening!$J$13="No",V696="Ex"),"N/A",IF(AND(Screening!$J$14="No",W696="Ex"),"N/A", IF(AND(Screening!$J$15="No",X696="Ex"),"N/A", IF(AND(Screening!$J$16="No",Y696="Ex"),"N/A", IF(AND(Screening!$J$17="No",Z696="Ex"),"N/A", IF(AND(Screening!$J$18="No",AA696="Ex"),"N/A", IF(AND(Screening!$J$19="No",AB696="Ex"),"N/A", IF(AND(Screening!$J$20="No",AC696="Ex"),"N/A", IF(AND(Screening!$J$21="No",AD696="Ex"),"N/A", IF(AND(Screening!$J$23="No",AE696="Ex"),"N/A", IF(AND(Screening!$J$7="No",AF696="Ex"),"N/A", IF(AND(Screening!$J$6="No",AI696="Ex"),"N/A", IF(AND(Screening!$J$6="Yes",AG696="Ex"),"N/A", IF(AND(Screening!$J$25="Yes",AH696="Ex"),"N/A",  IF(AND(Screening!$J$5="Yes",AJ696="Ex"),"N/A","Inc")))))))))))))))))))</f>
        <v>N/A</v>
      </c>
      <c r="C696" s="43">
        <v>692</v>
      </c>
      <c r="D696" s="44" t="s">
        <v>1854</v>
      </c>
      <c r="E696" s="47" t="s">
        <v>1855</v>
      </c>
      <c r="F696" s="89" t="s">
        <v>1856</v>
      </c>
      <c r="G696" s="1" t="str">
        <f t="shared" si="20"/>
        <v>N/A</v>
      </c>
      <c r="H696" s="120"/>
      <c r="I696" s="120"/>
      <c r="J696" s="120"/>
      <c r="K696" s="120"/>
      <c r="L696" t="str">
        <f t="shared" si="21"/>
        <v/>
      </c>
      <c r="S696" t="s">
        <v>150</v>
      </c>
      <c r="W696" t="s">
        <v>150</v>
      </c>
      <c r="AG696" t="s">
        <v>150</v>
      </c>
      <c r="AJ696" t="s">
        <v>150</v>
      </c>
    </row>
    <row r="697" spans="2:36" ht="57.75" customHeight="1" x14ac:dyDescent="0.25">
      <c r="B697" s="44" t="str">
        <f>IF(E697="reserved","N/A",IF(AND(Screening!$J$10="No",S697="Ex"),"N/A",IF(AND(Screening!$J$11="No",T697="Ex"),"N/A",IF(AND(Screening!$J$12="No",U697="Ex"),"N/A",IF(AND(Screening!$J$13="No",V697="Ex"),"N/A",IF(AND(Screening!$J$14="No",W697="Ex"),"N/A", IF(AND(Screening!$J$15="No",X697="Ex"),"N/A", IF(AND(Screening!$J$16="No",Y697="Ex"),"N/A", IF(AND(Screening!$J$17="No",Z697="Ex"),"N/A", IF(AND(Screening!$J$18="No",AA697="Ex"),"N/A", IF(AND(Screening!$J$19="No",AB697="Ex"),"N/A", IF(AND(Screening!$J$20="No",AC697="Ex"),"N/A", IF(AND(Screening!$J$21="No",AD697="Ex"),"N/A", IF(AND(Screening!$J$23="No",AE697="Ex"),"N/A", IF(AND(Screening!$J$7="No",AF697="Ex"),"N/A", IF(AND(Screening!$J$6="No",AI697="Ex"),"N/A", IF(AND(Screening!$J$6="Yes",AG697="Ex"),"N/A", IF(AND(Screening!$J$25="Yes",AH697="Ex"),"N/A",  IF(AND(Screening!$J$5="Yes",AJ697="Ex"),"N/A","Inc")))))))))))))))))))</f>
        <v>N/A</v>
      </c>
      <c r="C697" s="43">
        <v>693</v>
      </c>
      <c r="D697" s="44" t="s">
        <v>1857</v>
      </c>
      <c r="E697" s="47" t="s">
        <v>1858</v>
      </c>
      <c r="F697" s="89" t="s">
        <v>1859</v>
      </c>
      <c r="G697" s="1" t="str">
        <f t="shared" si="20"/>
        <v>N/A</v>
      </c>
      <c r="H697" s="120"/>
      <c r="I697" s="120"/>
      <c r="J697" s="120"/>
      <c r="K697" s="120"/>
      <c r="L697" t="str">
        <f t="shared" si="21"/>
        <v/>
      </c>
      <c r="S697" t="s">
        <v>150</v>
      </c>
      <c r="W697" t="s">
        <v>150</v>
      </c>
      <c r="AG697" t="s">
        <v>150</v>
      </c>
      <c r="AJ697" t="s">
        <v>150</v>
      </c>
    </row>
    <row r="698" spans="2:36" ht="57.75" customHeight="1" x14ac:dyDescent="0.25">
      <c r="B698" s="44" t="str">
        <f>IF(E698="reserved","N/A",IF(AND(Screening!$J$10="No",S698="Ex"),"N/A",IF(AND(Screening!$J$11="No",T698="Ex"),"N/A",IF(AND(Screening!$J$12="No",U698="Ex"),"N/A",IF(AND(Screening!$J$13="No",V698="Ex"),"N/A",IF(AND(Screening!$J$14="No",W698="Ex"),"N/A", IF(AND(Screening!$J$15="No",X698="Ex"),"N/A", IF(AND(Screening!$J$16="No",Y698="Ex"),"N/A", IF(AND(Screening!$J$17="No",Z698="Ex"),"N/A", IF(AND(Screening!$J$18="No",AA698="Ex"),"N/A", IF(AND(Screening!$J$19="No",AB698="Ex"),"N/A", IF(AND(Screening!$J$20="No",AC698="Ex"),"N/A", IF(AND(Screening!$J$21="No",AD698="Ex"),"N/A", IF(AND(Screening!$J$23="No",AE698="Ex"),"N/A", IF(AND(Screening!$J$7="No",AF698="Ex"),"N/A", IF(AND(Screening!$J$6="No",AI698="Ex"),"N/A", IF(AND(Screening!$J$6="Yes",AG698="Ex"),"N/A", IF(AND(Screening!$J$25="Yes",AH698="Ex"),"N/A",  IF(AND(Screening!$J$5="Yes",AJ698="Ex"),"N/A","Inc")))))))))))))))))))</f>
        <v>N/A</v>
      </c>
      <c r="C698" s="43">
        <v>694</v>
      </c>
      <c r="D698" s="44" t="s">
        <v>1860</v>
      </c>
      <c r="E698" s="47" t="s">
        <v>1861</v>
      </c>
      <c r="F698" s="89" t="s">
        <v>1859</v>
      </c>
      <c r="G698" s="1" t="str">
        <f t="shared" si="20"/>
        <v>N/A</v>
      </c>
      <c r="H698" s="120"/>
      <c r="I698" s="120"/>
      <c r="J698" s="120"/>
      <c r="K698" s="120"/>
      <c r="L698" t="str">
        <f t="shared" si="21"/>
        <v/>
      </c>
      <c r="S698" t="s">
        <v>150</v>
      </c>
      <c r="W698" t="s">
        <v>150</v>
      </c>
      <c r="AG698" t="s">
        <v>150</v>
      </c>
      <c r="AJ698" t="s">
        <v>150</v>
      </c>
    </row>
    <row r="699" spans="2:36" ht="57.75" customHeight="1" x14ac:dyDescent="0.25">
      <c r="B699" s="44" t="str">
        <f>IF(E699="reserved","N/A",IF(AND(Screening!$J$10="No",S699="Ex"),"N/A",IF(AND(Screening!$J$11="No",T699="Ex"),"N/A",IF(AND(Screening!$J$12="No",U699="Ex"),"N/A",IF(AND(Screening!$J$13="No",V699="Ex"),"N/A",IF(AND(Screening!$J$14="No",W699="Ex"),"N/A", IF(AND(Screening!$J$15="No",X699="Ex"),"N/A", IF(AND(Screening!$J$16="No",Y699="Ex"),"N/A", IF(AND(Screening!$J$17="No",Z699="Ex"),"N/A", IF(AND(Screening!$J$18="No",AA699="Ex"),"N/A", IF(AND(Screening!$J$19="No",AB699="Ex"),"N/A", IF(AND(Screening!$J$20="No",AC699="Ex"),"N/A", IF(AND(Screening!$J$21="No",AD699="Ex"),"N/A", IF(AND(Screening!$J$23="No",AE699="Ex"),"N/A", IF(AND(Screening!$J$7="No",AF699="Ex"),"N/A", IF(AND(Screening!$J$6="No",AI699="Ex"),"N/A", IF(AND(Screening!$J$6="Yes",AG699="Ex"),"N/A", IF(AND(Screening!$J$25="Yes",AH699="Ex"),"N/A",  IF(AND(Screening!$J$5="Yes",AJ699="Ex"),"N/A","Inc")))))))))))))))))))</f>
        <v>N/A</v>
      </c>
      <c r="C699" s="43">
        <v>695</v>
      </c>
      <c r="D699" s="44" t="s">
        <v>1862</v>
      </c>
      <c r="E699" s="47" t="s">
        <v>1863</v>
      </c>
      <c r="F699" s="89" t="s">
        <v>1864</v>
      </c>
      <c r="G699" s="1" t="str">
        <f t="shared" si="20"/>
        <v>N/A</v>
      </c>
      <c r="H699" s="120"/>
      <c r="I699" s="120"/>
      <c r="J699" s="120"/>
      <c r="K699" s="120"/>
      <c r="L699" t="str">
        <f t="shared" si="21"/>
        <v/>
      </c>
      <c r="S699" t="s">
        <v>150</v>
      </c>
      <c r="W699" t="s">
        <v>150</v>
      </c>
      <c r="AG699" t="s">
        <v>150</v>
      </c>
      <c r="AJ699" t="s">
        <v>150</v>
      </c>
    </row>
    <row r="700" spans="2:36" ht="57.75" customHeight="1" x14ac:dyDescent="0.25">
      <c r="B700" s="44" t="str">
        <f>IF(E700="reserved","N/A",IF(AND(Screening!$J$10="No",S700="Ex"),"N/A",IF(AND(Screening!$J$11="No",T700="Ex"),"N/A",IF(AND(Screening!$J$12="No",U700="Ex"),"N/A",IF(AND(Screening!$J$13="No",V700="Ex"),"N/A",IF(AND(Screening!$J$14="No",W700="Ex"),"N/A", IF(AND(Screening!$J$15="No",X700="Ex"),"N/A", IF(AND(Screening!$J$16="No",Y700="Ex"),"N/A", IF(AND(Screening!$J$17="No",Z700="Ex"),"N/A", IF(AND(Screening!$J$18="No",AA700="Ex"),"N/A", IF(AND(Screening!$J$19="No",AB700="Ex"),"N/A", IF(AND(Screening!$J$20="No",AC700="Ex"),"N/A", IF(AND(Screening!$J$21="No",AD700="Ex"),"N/A", IF(AND(Screening!$J$23="No",AE700="Ex"),"N/A", IF(AND(Screening!$J$7="No",AF700="Ex"),"N/A", IF(AND(Screening!$J$6="No",AI700="Ex"),"N/A", IF(AND(Screening!$J$6="Yes",AG700="Ex"),"N/A", IF(AND(Screening!$J$25="Yes",AH700="Ex"),"N/A",  IF(AND(Screening!$J$5="Yes",AJ700="Ex"),"N/A","Inc")))))))))))))))))))</f>
        <v>N/A</v>
      </c>
      <c r="C700" s="43">
        <v>696</v>
      </c>
      <c r="D700" s="44" t="s">
        <v>1865</v>
      </c>
      <c r="E700" s="47" t="s">
        <v>1866</v>
      </c>
      <c r="F700" s="89" t="s">
        <v>1859</v>
      </c>
      <c r="G700" s="1" t="str">
        <f t="shared" si="20"/>
        <v>N/A</v>
      </c>
      <c r="H700" s="120"/>
      <c r="I700" s="120"/>
      <c r="J700" s="120"/>
      <c r="K700" s="120"/>
      <c r="L700" t="str">
        <f t="shared" si="21"/>
        <v/>
      </c>
      <c r="S700" t="s">
        <v>150</v>
      </c>
      <c r="W700" t="s">
        <v>150</v>
      </c>
      <c r="AG700" t="s">
        <v>150</v>
      </c>
      <c r="AJ700" t="s">
        <v>150</v>
      </c>
    </row>
    <row r="701" spans="2:36" ht="57.75" customHeight="1" x14ac:dyDescent="0.25">
      <c r="B701" s="44" t="str">
        <f>IF(E701="reserved","N/A",IF(AND(Screening!$J$10="No",S701="Ex"),"N/A",IF(AND(Screening!$J$11="No",T701="Ex"),"N/A",IF(AND(Screening!$J$12="No",U701="Ex"),"N/A",IF(AND(Screening!$J$13="No",V701="Ex"),"N/A",IF(AND(Screening!$J$14="No",W701="Ex"),"N/A", IF(AND(Screening!$J$15="No",X701="Ex"),"N/A", IF(AND(Screening!$J$16="No",Y701="Ex"),"N/A", IF(AND(Screening!$J$17="No",Z701="Ex"),"N/A", IF(AND(Screening!$J$18="No",AA701="Ex"),"N/A", IF(AND(Screening!$J$19="No",AB701="Ex"),"N/A", IF(AND(Screening!$J$20="No",AC701="Ex"),"N/A", IF(AND(Screening!$J$21="No",AD701="Ex"),"N/A", IF(AND(Screening!$J$23="No",AE701="Ex"),"N/A", IF(AND(Screening!$J$7="No",AF701="Ex"),"N/A", IF(AND(Screening!$J$6="No",AI701="Ex"),"N/A", IF(AND(Screening!$J$6="Yes",AG701="Ex"),"N/A", IF(AND(Screening!$J$25="Yes",AH701="Ex"),"N/A",  IF(AND(Screening!$J$5="Yes",AJ701="Ex"),"N/A","Inc")))))))))))))))))))</f>
        <v>N/A</v>
      </c>
      <c r="C701" s="43">
        <v>697</v>
      </c>
      <c r="D701" s="44" t="s">
        <v>1867</v>
      </c>
      <c r="E701" s="47" t="s">
        <v>1868</v>
      </c>
      <c r="F701" s="46">
        <v>264.30399999999997</v>
      </c>
      <c r="G701" s="1" t="str">
        <f t="shared" si="20"/>
        <v>N/A</v>
      </c>
      <c r="H701" s="120"/>
      <c r="I701" s="120"/>
      <c r="J701" s="120"/>
      <c r="K701" s="120"/>
      <c r="L701" t="str">
        <f t="shared" si="21"/>
        <v/>
      </c>
      <c r="S701" t="s">
        <v>150</v>
      </c>
      <c r="W701" t="s">
        <v>150</v>
      </c>
      <c r="AG701" t="s">
        <v>150</v>
      </c>
      <c r="AJ701" t="s">
        <v>150</v>
      </c>
    </row>
    <row r="702" spans="2:36" ht="57.75" customHeight="1" x14ac:dyDescent="0.25">
      <c r="B702" s="44" t="str">
        <f>IF(E702="reserved","N/A",IF(AND(Screening!$J$10="No",S702="Ex"),"N/A",IF(AND(Screening!$J$11="No",T702="Ex"),"N/A",IF(AND(Screening!$J$12="No",U702="Ex"),"N/A",IF(AND(Screening!$J$13="No",V702="Ex"),"N/A",IF(AND(Screening!$J$14="No",W702="Ex"),"N/A", IF(AND(Screening!$J$15="No",X702="Ex"),"N/A", IF(AND(Screening!$J$16="No",Y702="Ex"),"N/A", IF(AND(Screening!$J$17="No",Z702="Ex"),"N/A", IF(AND(Screening!$J$18="No",AA702="Ex"),"N/A", IF(AND(Screening!$J$19="No",AB702="Ex"),"N/A", IF(AND(Screening!$J$20="No",AC702="Ex"),"N/A", IF(AND(Screening!$J$21="No",AD702="Ex"),"N/A", IF(AND(Screening!$J$23="No",AE702="Ex"),"N/A", IF(AND(Screening!$J$7="No",AF702="Ex"),"N/A", IF(AND(Screening!$J$6="No",AI702="Ex"),"N/A", IF(AND(Screening!$J$6="Yes",AG702="Ex"),"N/A", IF(AND(Screening!$J$25="Yes",AH702="Ex"),"N/A",  IF(AND(Screening!$J$5="Yes",AJ702="Ex"),"N/A","Inc")))))))))))))))))))</f>
        <v>N/A</v>
      </c>
      <c r="C702" s="43">
        <v>698</v>
      </c>
      <c r="D702" s="44" t="s">
        <v>1869</v>
      </c>
      <c r="E702" s="47" t="s">
        <v>1870</v>
      </c>
      <c r="F702" s="46" t="s">
        <v>1871</v>
      </c>
      <c r="G702" s="1" t="str">
        <f t="shared" si="20"/>
        <v>N/A</v>
      </c>
      <c r="H702" s="120"/>
      <c r="I702" s="120"/>
      <c r="J702" s="120"/>
      <c r="K702" s="120"/>
      <c r="L702" t="str">
        <f t="shared" si="21"/>
        <v/>
      </c>
      <c r="S702" t="s">
        <v>150</v>
      </c>
      <c r="W702" t="s">
        <v>150</v>
      </c>
      <c r="AG702" t="s">
        <v>150</v>
      </c>
      <c r="AJ702" t="s">
        <v>150</v>
      </c>
    </row>
    <row r="703" spans="2:36" ht="57.75" customHeight="1" x14ac:dyDescent="0.25">
      <c r="B703" s="44" t="str">
        <f>IF(E703="reserved","N/A",IF(AND(Screening!$J$10="No",S703="Ex"),"N/A",IF(AND(Screening!$J$11="No",T703="Ex"),"N/A",IF(AND(Screening!$J$12="No",U703="Ex"),"N/A",IF(AND(Screening!$J$13="No",V703="Ex"),"N/A",IF(AND(Screening!$J$14="No",W703="Ex"),"N/A", IF(AND(Screening!$J$15="No",X703="Ex"),"N/A", IF(AND(Screening!$J$16="No",Y703="Ex"),"N/A", IF(AND(Screening!$J$17="No",Z703="Ex"),"N/A", IF(AND(Screening!$J$18="No",AA703="Ex"),"N/A", IF(AND(Screening!$J$19="No",AB703="Ex"),"N/A", IF(AND(Screening!$J$20="No",AC703="Ex"),"N/A", IF(AND(Screening!$J$21="No",AD703="Ex"),"N/A", IF(AND(Screening!$J$23="No",AE703="Ex"),"N/A", IF(AND(Screening!$J$7="No",AF703="Ex"),"N/A", IF(AND(Screening!$J$6="No",AI703="Ex"),"N/A", IF(AND(Screening!$J$6="Yes",AG703="Ex"),"N/A", IF(AND(Screening!$J$25="Yes",AH703="Ex"),"N/A",  IF(AND(Screening!$J$5="Yes",AJ703="Ex"),"N/A","Inc")))))))))))))))))))</f>
        <v>N/A</v>
      </c>
      <c r="C703" s="43">
        <v>699</v>
      </c>
      <c r="D703" s="44" t="s">
        <v>1872</v>
      </c>
      <c r="E703" s="47" t="s">
        <v>1301</v>
      </c>
      <c r="F703" s="46"/>
      <c r="G703" s="1" t="str">
        <f t="shared" si="20"/>
        <v>N/A</v>
      </c>
      <c r="H703" s="120"/>
      <c r="I703" s="120"/>
      <c r="J703" s="120"/>
      <c r="K703" s="120"/>
      <c r="L703" t="str">
        <f t="shared" si="21"/>
        <v/>
      </c>
      <c r="S703" t="s">
        <v>150</v>
      </c>
      <c r="W703" t="s">
        <v>150</v>
      </c>
      <c r="AG703" t="s">
        <v>150</v>
      </c>
      <c r="AJ703" t="s">
        <v>150</v>
      </c>
    </row>
    <row r="704" spans="2:36" ht="57.75" customHeight="1" x14ac:dyDescent="0.25">
      <c r="B704" s="44" t="str">
        <f>IF(E704="reserved","N/A",IF(AND(Screening!$J$10="No",S704="Ex"),"N/A",IF(AND(Screening!$J$11="No",T704="Ex"),"N/A",IF(AND(Screening!$J$12="No",U704="Ex"),"N/A",IF(AND(Screening!$J$13="No",V704="Ex"),"N/A",IF(AND(Screening!$J$14="No",W704="Ex"),"N/A", IF(AND(Screening!$J$15="No",X704="Ex"),"N/A", IF(AND(Screening!$J$16="No",Y704="Ex"),"N/A", IF(AND(Screening!$J$17="No",Z704="Ex"),"N/A", IF(AND(Screening!$J$18="No",AA704="Ex"),"N/A", IF(AND(Screening!$J$19="No",AB704="Ex"),"N/A", IF(AND(Screening!$J$20="No",AC704="Ex"),"N/A", IF(AND(Screening!$J$21="No",AD704="Ex"),"N/A", IF(AND(Screening!$J$23="No",AE704="Ex"),"N/A", IF(AND(Screening!$J$7="No",AF704="Ex"),"N/A", IF(AND(Screening!$J$6="No",AI704="Ex"),"N/A", IF(AND(Screening!$J$6="Yes",AG704="Ex"),"N/A", IF(AND(Screening!$J$25="Yes",AH704="Ex"),"N/A",  IF(AND(Screening!$J$5="Yes",AJ704="Ex"),"N/A","Inc")))))))))))))))))))</f>
        <v>N/A</v>
      </c>
      <c r="C704" s="43">
        <v>700</v>
      </c>
      <c r="D704" s="44" t="s">
        <v>1873</v>
      </c>
      <c r="E704" s="47" t="s">
        <v>1874</v>
      </c>
      <c r="F704" s="46"/>
      <c r="G704" s="1" t="str">
        <f t="shared" si="20"/>
        <v>N/A</v>
      </c>
      <c r="H704" s="120"/>
      <c r="I704" s="120"/>
      <c r="J704" s="120"/>
      <c r="K704" s="120"/>
      <c r="L704" t="str">
        <f t="shared" si="21"/>
        <v/>
      </c>
      <c r="S704" t="s">
        <v>150</v>
      </c>
      <c r="W704" t="s">
        <v>150</v>
      </c>
      <c r="AG704" t="s">
        <v>150</v>
      </c>
      <c r="AJ704" t="s">
        <v>150</v>
      </c>
    </row>
    <row r="705" spans="2:36" ht="57.75" customHeight="1" x14ac:dyDescent="0.25">
      <c r="B705" s="44" t="str">
        <f>IF(E705="reserved","N/A",IF(AND(Screening!$J$10="No",S705="Ex"),"N/A",IF(AND(Screening!$J$11="No",T705="Ex"),"N/A",IF(AND(Screening!$J$12="No",U705="Ex"),"N/A",IF(AND(Screening!$J$13="No",V705="Ex"),"N/A",IF(AND(Screening!$J$14="No",W705="Ex"),"N/A", IF(AND(Screening!$J$15="No",X705="Ex"),"N/A", IF(AND(Screening!$J$16="No",Y705="Ex"),"N/A", IF(AND(Screening!$J$17="No",Z705="Ex"),"N/A", IF(AND(Screening!$J$18="No",AA705="Ex"),"N/A", IF(AND(Screening!$J$19="No",AB705="Ex"),"N/A", IF(AND(Screening!$J$20="No",AC705="Ex"),"N/A", IF(AND(Screening!$J$21="No",AD705="Ex"),"N/A", IF(AND(Screening!$J$23="No",AE705="Ex"),"N/A", IF(AND(Screening!$J$7="No",AF705="Ex"),"N/A", IF(AND(Screening!$J$6="No",AI705="Ex"),"N/A", IF(AND(Screening!$J$6="Yes",AG705="Ex"),"N/A", IF(AND(Screening!$J$25="Yes",AH705="Ex"),"N/A",  IF(AND(Screening!$J$5="Yes",AJ705="Ex"),"N/A","Inc")))))))))))))))))))</f>
        <v>N/A</v>
      </c>
      <c r="C705" s="43">
        <v>701</v>
      </c>
      <c r="D705" s="44" t="s">
        <v>1875</v>
      </c>
      <c r="E705" s="47" t="s">
        <v>1876</v>
      </c>
      <c r="F705" s="46"/>
      <c r="G705" s="1" t="str">
        <f t="shared" si="20"/>
        <v>N/A</v>
      </c>
      <c r="H705" s="120"/>
      <c r="I705" s="120"/>
      <c r="J705" s="120"/>
      <c r="K705" s="120"/>
      <c r="L705" t="str">
        <f t="shared" si="21"/>
        <v/>
      </c>
      <c r="S705" t="s">
        <v>150</v>
      </c>
      <c r="W705" t="s">
        <v>150</v>
      </c>
      <c r="AG705" t="s">
        <v>150</v>
      </c>
      <c r="AJ705" t="s">
        <v>150</v>
      </c>
    </row>
    <row r="706" spans="2:36" ht="57.75" customHeight="1" x14ac:dyDescent="0.25">
      <c r="B706" s="44" t="str">
        <f>IF(E706="reserved","N/A",IF(AND(Screening!$J$10="No",S706="Ex"),"N/A",IF(AND(Screening!$J$11="No",T706="Ex"),"N/A",IF(AND(Screening!$J$12="No",U706="Ex"),"N/A",IF(AND(Screening!$J$13="No",V706="Ex"),"N/A",IF(AND(Screening!$J$14="No",W706="Ex"),"N/A", IF(AND(Screening!$J$15="No",X706="Ex"),"N/A", IF(AND(Screening!$J$16="No",Y706="Ex"),"N/A", IF(AND(Screening!$J$17="No",Z706="Ex"),"N/A", IF(AND(Screening!$J$18="No",AA706="Ex"),"N/A", IF(AND(Screening!$J$19="No",AB706="Ex"),"N/A", IF(AND(Screening!$J$20="No",AC706="Ex"),"N/A", IF(AND(Screening!$J$21="No",AD706="Ex"),"N/A", IF(AND(Screening!$J$23="No",AE706="Ex"),"N/A", IF(AND(Screening!$J$7="No",AF706="Ex"),"N/A", IF(AND(Screening!$J$6="No",AI706="Ex"),"N/A", IF(AND(Screening!$J$6="Yes",AG706="Ex"),"N/A", IF(AND(Screening!$J$25="Yes",AH706="Ex"),"N/A",  IF(AND(Screening!$J$5="Yes",AJ706="Ex"),"N/A","Inc")))))))))))))))))))</f>
        <v>N/A</v>
      </c>
      <c r="C706" s="43">
        <v>702</v>
      </c>
      <c r="D706" s="44" t="s">
        <v>1877</v>
      </c>
      <c r="E706" s="47" t="s">
        <v>1878</v>
      </c>
      <c r="F706" s="46" t="s">
        <v>1879</v>
      </c>
      <c r="G706" s="1" t="str">
        <f t="shared" si="20"/>
        <v>N/A</v>
      </c>
      <c r="H706" s="120"/>
      <c r="I706" s="120"/>
      <c r="J706" s="120"/>
      <c r="K706" s="120"/>
      <c r="L706" t="str">
        <f t="shared" si="21"/>
        <v/>
      </c>
      <c r="S706" t="s">
        <v>150</v>
      </c>
      <c r="W706" t="s">
        <v>150</v>
      </c>
      <c r="AG706" t="s">
        <v>150</v>
      </c>
      <c r="AJ706" t="s">
        <v>150</v>
      </c>
    </row>
    <row r="707" spans="2:36" ht="57.75" customHeight="1" x14ac:dyDescent="0.25">
      <c r="B707" s="44" t="str">
        <f>IF(E707="reserved","N/A",IF(AND(Screening!$J$10="No",S707="Ex"),"N/A",IF(AND(Screening!$J$11="No",T707="Ex"),"N/A",IF(AND(Screening!$J$12="No",U707="Ex"),"N/A",IF(AND(Screening!$J$13="No",V707="Ex"),"N/A",IF(AND(Screening!$J$14="No",W707="Ex"),"N/A", IF(AND(Screening!$J$15="No",X707="Ex"),"N/A", IF(AND(Screening!$J$16="No",Y707="Ex"),"N/A", IF(AND(Screening!$J$17="No",Z707="Ex"),"N/A", IF(AND(Screening!$J$18="No",AA707="Ex"),"N/A", IF(AND(Screening!$J$19="No",AB707="Ex"),"N/A", IF(AND(Screening!$J$20="No",AC707="Ex"),"N/A", IF(AND(Screening!$J$21="No",AD707="Ex"),"N/A", IF(AND(Screening!$J$23="No",AE707="Ex"),"N/A", IF(AND(Screening!$J$7="No",AF707="Ex"),"N/A", IF(AND(Screening!$J$6="No",AI707="Ex"),"N/A", IF(AND(Screening!$J$6="Yes",AG707="Ex"),"N/A", IF(AND(Screening!$J$25="Yes",AH707="Ex"),"N/A",  IF(AND(Screening!$J$5="Yes",AJ707="Ex"),"N/A","Inc")))))))))))))))))))</f>
        <v>N/A</v>
      </c>
      <c r="C707" s="43">
        <v>703</v>
      </c>
      <c r="D707" s="44" t="s">
        <v>1880</v>
      </c>
      <c r="E707" s="47" t="s">
        <v>1881</v>
      </c>
      <c r="F707" s="46" t="s">
        <v>1882</v>
      </c>
      <c r="G707" s="1" t="str">
        <f t="shared" si="20"/>
        <v>N/A</v>
      </c>
      <c r="H707" s="120"/>
      <c r="I707" s="120"/>
      <c r="J707" s="120"/>
      <c r="K707" s="120"/>
      <c r="L707" t="str">
        <f t="shared" si="21"/>
        <v/>
      </c>
      <c r="S707" t="s">
        <v>150</v>
      </c>
      <c r="W707" t="s">
        <v>150</v>
      </c>
      <c r="AG707" t="s">
        <v>150</v>
      </c>
      <c r="AJ707" t="s">
        <v>150</v>
      </c>
    </row>
    <row r="708" spans="2:36" ht="57.75" customHeight="1" x14ac:dyDescent="0.25">
      <c r="B708" s="44" t="str">
        <f>IF(E708="reserved","N/A",IF(AND(Screening!$J$10="No",S708="Ex"),"N/A",IF(AND(Screening!$J$11="No",T708="Ex"),"N/A",IF(AND(Screening!$J$12="No",U708="Ex"),"N/A",IF(AND(Screening!$J$13="No",V708="Ex"),"N/A",IF(AND(Screening!$J$14="No",W708="Ex"),"N/A", IF(AND(Screening!$J$15="No",X708="Ex"),"N/A", IF(AND(Screening!$J$16="No",Y708="Ex"),"N/A", IF(AND(Screening!$J$17="No",Z708="Ex"),"N/A", IF(AND(Screening!$J$18="No",AA708="Ex"),"N/A", IF(AND(Screening!$J$19="No",AB708="Ex"),"N/A", IF(AND(Screening!$J$20="No",AC708="Ex"),"N/A", IF(AND(Screening!$J$21="No",AD708="Ex"),"N/A", IF(AND(Screening!$J$23="No",AE708="Ex"),"N/A", IF(AND(Screening!$J$7="No",AF708="Ex"),"N/A", IF(AND(Screening!$J$6="No",AI708="Ex"),"N/A", IF(AND(Screening!$J$6="Yes",AG708="Ex"),"N/A", IF(AND(Screening!$J$25="Yes",AH708="Ex"),"N/A",  IF(AND(Screening!$J$5="Yes",AJ708="Ex"),"N/A","Inc")))))))))))))))))))</f>
        <v>N/A</v>
      </c>
      <c r="C708" s="43">
        <v>704</v>
      </c>
      <c r="D708" s="44" t="s">
        <v>1883</v>
      </c>
      <c r="E708" s="47" t="s">
        <v>1884</v>
      </c>
      <c r="F708" s="46" t="s">
        <v>1885</v>
      </c>
      <c r="G708" s="1" t="str">
        <f t="shared" si="20"/>
        <v>N/A</v>
      </c>
      <c r="H708" s="120"/>
      <c r="I708" s="120"/>
      <c r="J708" s="120"/>
      <c r="K708" s="120"/>
      <c r="L708" t="str">
        <f t="shared" si="21"/>
        <v/>
      </c>
      <c r="S708" t="s">
        <v>150</v>
      </c>
      <c r="W708" t="s">
        <v>150</v>
      </c>
      <c r="AG708" t="s">
        <v>150</v>
      </c>
      <c r="AJ708" t="s">
        <v>150</v>
      </c>
    </row>
    <row r="709" spans="2:36" ht="57.75" customHeight="1" x14ac:dyDescent="0.25">
      <c r="B709" s="44" t="str">
        <f>IF(E709="reserved","N/A",IF(AND(Screening!$J$10="No",S709="Ex"),"N/A",IF(AND(Screening!$J$11="No",T709="Ex"),"N/A",IF(AND(Screening!$J$12="No",U709="Ex"),"N/A",IF(AND(Screening!$J$13="No",V709="Ex"),"N/A",IF(AND(Screening!$J$14="No",W709="Ex"),"N/A", IF(AND(Screening!$J$15="No",X709="Ex"),"N/A", IF(AND(Screening!$J$16="No",Y709="Ex"),"N/A", IF(AND(Screening!$J$17="No",Z709="Ex"),"N/A", IF(AND(Screening!$J$18="No",AA709="Ex"),"N/A", IF(AND(Screening!$J$19="No",AB709="Ex"),"N/A", IF(AND(Screening!$J$20="No",AC709="Ex"),"N/A", IF(AND(Screening!$J$21="No",AD709="Ex"),"N/A", IF(AND(Screening!$J$23="No",AE709="Ex"),"N/A", IF(AND(Screening!$J$7="No",AF709="Ex"),"N/A", IF(AND(Screening!$J$6="No",AI709="Ex"),"N/A", IF(AND(Screening!$J$6="Yes",AG709="Ex"),"N/A", IF(AND(Screening!$J$25="Yes",AH709="Ex"),"N/A",  IF(AND(Screening!$J$5="Yes",AJ709="Ex"),"N/A","Inc")))))))))))))))))))</f>
        <v>N/A</v>
      </c>
      <c r="C709" s="43">
        <v>705</v>
      </c>
      <c r="D709" s="44" t="s">
        <v>1886</v>
      </c>
      <c r="E709" s="47" t="s">
        <v>1887</v>
      </c>
      <c r="F709" s="46" t="s">
        <v>1888</v>
      </c>
      <c r="G709" s="1" t="str">
        <f t="shared" si="20"/>
        <v>N/A</v>
      </c>
      <c r="H709" s="120"/>
      <c r="I709" s="120"/>
      <c r="J709" s="120"/>
      <c r="K709" s="120"/>
      <c r="L709" t="str">
        <f t="shared" si="21"/>
        <v/>
      </c>
      <c r="S709" t="s">
        <v>150</v>
      </c>
      <c r="W709" t="s">
        <v>150</v>
      </c>
      <c r="AG709" t="s">
        <v>150</v>
      </c>
      <c r="AJ709" t="s">
        <v>150</v>
      </c>
    </row>
    <row r="710" spans="2:36" ht="57.75" customHeight="1" x14ac:dyDescent="0.25">
      <c r="B710" s="44" t="str">
        <f>IF(E710="reserved","N/A",IF(AND(Screening!$J$10="No",S710="Ex"),"N/A",IF(AND(Screening!$J$11="No",T710="Ex"),"N/A",IF(AND(Screening!$J$12="No",U710="Ex"),"N/A",IF(AND(Screening!$J$13="No",V710="Ex"),"N/A",IF(AND(Screening!$J$14="No",W710="Ex"),"N/A", IF(AND(Screening!$J$15="No",X710="Ex"),"N/A", IF(AND(Screening!$J$16="No",Y710="Ex"),"N/A", IF(AND(Screening!$J$17="No",Z710="Ex"),"N/A", IF(AND(Screening!$J$18="No",AA710="Ex"),"N/A", IF(AND(Screening!$J$19="No",AB710="Ex"),"N/A", IF(AND(Screening!$J$20="No",AC710="Ex"),"N/A", IF(AND(Screening!$J$21="No",AD710="Ex"),"N/A", IF(AND(Screening!$J$23="No",AE710="Ex"),"N/A", IF(AND(Screening!$J$7="No",AF710="Ex"),"N/A", IF(AND(Screening!$J$6="No",AI710="Ex"),"N/A", IF(AND(Screening!$J$6="Yes",AG710="Ex"),"N/A", IF(AND(Screening!$J$25="Yes",AH710="Ex"),"N/A",  IF(AND(Screening!$J$5="Yes",AJ710="Ex"),"N/A","Inc")))))))))))))))))))</f>
        <v>N/A</v>
      </c>
      <c r="C710" s="43">
        <v>706</v>
      </c>
      <c r="D710" s="44" t="s">
        <v>1889</v>
      </c>
      <c r="E710" s="47" t="s">
        <v>1890</v>
      </c>
      <c r="F710" s="46" t="s">
        <v>1891</v>
      </c>
      <c r="G710" s="1" t="str">
        <f t="shared" ref="G710:G773" si="22">IF($B710="Inc","Applicable","N/A")</f>
        <v>N/A</v>
      </c>
      <c r="H710" s="120"/>
      <c r="I710" s="120"/>
      <c r="J710" s="120"/>
      <c r="K710" s="120"/>
      <c r="L710" t="str">
        <f t="shared" ref="L710:L773" si="23">IF($A710="Yes","PAR","")</f>
        <v/>
      </c>
      <c r="S710" t="s">
        <v>150</v>
      </c>
      <c r="W710" t="s">
        <v>150</v>
      </c>
      <c r="AG710" t="s">
        <v>150</v>
      </c>
      <c r="AJ710" t="s">
        <v>150</v>
      </c>
    </row>
    <row r="711" spans="2:36" ht="57.75" customHeight="1" x14ac:dyDescent="0.25">
      <c r="B711" s="44" t="str">
        <f>IF(E711="reserved","N/A",IF(AND(Screening!$J$10="No",S711="Ex"),"N/A",IF(AND(Screening!$J$11="No",T711="Ex"),"N/A",IF(AND(Screening!$J$12="No",U711="Ex"),"N/A",IF(AND(Screening!$J$13="No",V711="Ex"),"N/A",IF(AND(Screening!$J$14="No",W711="Ex"),"N/A", IF(AND(Screening!$J$15="No",X711="Ex"),"N/A", IF(AND(Screening!$J$16="No",Y711="Ex"),"N/A", IF(AND(Screening!$J$17="No",Z711="Ex"),"N/A", IF(AND(Screening!$J$18="No",AA711="Ex"),"N/A", IF(AND(Screening!$J$19="No",AB711="Ex"),"N/A", IF(AND(Screening!$J$20="No",AC711="Ex"),"N/A", IF(AND(Screening!$J$21="No",AD711="Ex"),"N/A", IF(AND(Screening!$J$23="No",AE711="Ex"),"N/A", IF(AND(Screening!$J$7="No",AF711="Ex"),"N/A", IF(AND(Screening!$J$6="No",AI711="Ex"),"N/A", IF(AND(Screening!$J$6="Yes",AG711="Ex"),"N/A", IF(AND(Screening!$J$25="Yes",AH711="Ex"),"N/A",  IF(AND(Screening!$J$5="Yes",AJ711="Ex"),"N/A","Inc")))))))))))))))))))</f>
        <v>N/A</v>
      </c>
      <c r="C711" s="43">
        <v>707</v>
      </c>
      <c r="D711" s="44" t="s">
        <v>1892</v>
      </c>
      <c r="E711" s="47" t="s">
        <v>1893</v>
      </c>
      <c r="F711" s="46" t="s">
        <v>1894</v>
      </c>
      <c r="G711" s="1" t="str">
        <f t="shared" si="22"/>
        <v>N/A</v>
      </c>
      <c r="H711" s="120"/>
      <c r="I711" s="120"/>
      <c r="J711" s="120"/>
      <c r="K711" s="120"/>
      <c r="L711" t="str">
        <f t="shared" si="23"/>
        <v/>
      </c>
      <c r="S711" t="s">
        <v>150</v>
      </c>
      <c r="W711" t="s">
        <v>150</v>
      </c>
      <c r="AG711" t="s">
        <v>150</v>
      </c>
      <c r="AJ711" t="s">
        <v>150</v>
      </c>
    </row>
    <row r="712" spans="2:36" ht="57.75" customHeight="1" x14ac:dyDescent="0.25">
      <c r="B712" s="44" t="str">
        <f>IF(E712="reserved","N/A",IF(AND(Screening!$J$10="No",S712="Ex"),"N/A",IF(AND(Screening!$J$11="No",T712="Ex"),"N/A",IF(AND(Screening!$J$12="No",U712="Ex"),"N/A",IF(AND(Screening!$J$13="No",V712="Ex"),"N/A",IF(AND(Screening!$J$14="No",W712="Ex"),"N/A", IF(AND(Screening!$J$15="No",X712="Ex"),"N/A", IF(AND(Screening!$J$16="No",Y712="Ex"),"N/A", IF(AND(Screening!$J$17="No",Z712="Ex"),"N/A", IF(AND(Screening!$J$18="No",AA712="Ex"),"N/A", IF(AND(Screening!$J$19="No",AB712="Ex"),"N/A", IF(AND(Screening!$J$20="No",AC712="Ex"),"N/A", IF(AND(Screening!$J$21="No",AD712="Ex"),"N/A", IF(AND(Screening!$J$23="No",AE712="Ex"),"N/A", IF(AND(Screening!$J$7="No",AF712="Ex"),"N/A", IF(AND(Screening!$J$6="No",AI712="Ex"),"N/A", IF(AND(Screening!$J$6="Yes",AG712="Ex"),"N/A", IF(AND(Screening!$J$25="Yes",AH712="Ex"),"N/A",  IF(AND(Screening!$J$5="Yes",AJ712="Ex"),"N/A","Inc")))))))))))))))))))</f>
        <v>N/A</v>
      </c>
      <c r="C712" s="43">
        <v>708</v>
      </c>
      <c r="D712" s="44" t="s">
        <v>1895</v>
      </c>
      <c r="E712" s="47" t="s">
        <v>1418</v>
      </c>
      <c r="F712" s="46" t="s">
        <v>1896</v>
      </c>
      <c r="G712" s="1" t="str">
        <f t="shared" si="22"/>
        <v>N/A</v>
      </c>
      <c r="H712" s="120"/>
      <c r="I712" s="120"/>
      <c r="J712" s="120"/>
      <c r="K712" s="120"/>
      <c r="L712" t="str">
        <f t="shared" si="23"/>
        <v/>
      </c>
      <c r="S712" t="s">
        <v>150</v>
      </c>
      <c r="W712" t="s">
        <v>150</v>
      </c>
      <c r="AG712" t="s">
        <v>150</v>
      </c>
      <c r="AJ712" t="s">
        <v>150</v>
      </c>
    </row>
    <row r="713" spans="2:36" ht="57.75" customHeight="1" x14ac:dyDescent="0.25">
      <c r="B713" s="44" t="str">
        <f>IF(E713="reserved","N/A",IF(AND(Screening!$J$10="No",S713="Ex"),"N/A",IF(AND(Screening!$J$11="No",T713="Ex"),"N/A",IF(AND(Screening!$J$12="No",U713="Ex"),"N/A",IF(AND(Screening!$J$13="No",V713="Ex"),"N/A",IF(AND(Screening!$J$14="No",W713="Ex"),"N/A", IF(AND(Screening!$J$15="No",X713="Ex"),"N/A", IF(AND(Screening!$J$16="No",Y713="Ex"),"N/A", IF(AND(Screening!$J$17="No",Z713="Ex"),"N/A", IF(AND(Screening!$J$18="No",AA713="Ex"),"N/A", IF(AND(Screening!$J$19="No",AB713="Ex"),"N/A", IF(AND(Screening!$J$20="No",AC713="Ex"),"N/A", IF(AND(Screening!$J$21="No",AD713="Ex"),"N/A", IF(AND(Screening!$J$23="No",AE713="Ex"),"N/A", IF(AND(Screening!$J$7="No",AF713="Ex"),"N/A", IF(AND(Screening!$J$6="No",AI713="Ex"),"N/A", IF(AND(Screening!$J$6="Yes",AG713="Ex"),"N/A", IF(AND(Screening!$J$25="Yes",AH713="Ex"),"N/A",  IF(AND(Screening!$J$5="Yes",AJ713="Ex"),"N/A","Inc")))))))))))))))))))</f>
        <v>N/A</v>
      </c>
      <c r="C713" s="43">
        <v>709</v>
      </c>
      <c r="D713" s="44" t="s">
        <v>1897</v>
      </c>
      <c r="E713" s="47" t="s">
        <v>1898</v>
      </c>
      <c r="F713" s="46" t="s">
        <v>1879</v>
      </c>
      <c r="G713" s="1" t="str">
        <f t="shared" si="22"/>
        <v>N/A</v>
      </c>
      <c r="H713" s="120"/>
      <c r="I713" s="120"/>
      <c r="J713" s="120"/>
      <c r="K713" s="120"/>
      <c r="L713" t="str">
        <f t="shared" si="23"/>
        <v/>
      </c>
      <c r="S713" t="s">
        <v>150</v>
      </c>
      <c r="W713" t="s">
        <v>150</v>
      </c>
      <c r="AG713" t="s">
        <v>150</v>
      </c>
      <c r="AJ713" t="s">
        <v>150</v>
      </c>
    </row>
    <row r="714" spans="2:36" ht="57.75" customHeight="1" x14ac:dyDescent="0.25">
      <c r="B714" s="44" t="str">
        <f>IF(E714="reserved","N/A",IF(AND(Screening!$J$10="No",S714="Ex"),"N/A",IF(AND(Screening!$J$11="No",T714="Ex"),"N/A",IF(AND(Screening!$J$12="No",U714="Ex"),"N/A",IF(AND(Screening!$J$13="No",V714="Ex"),"N/A",IF(AND(Screening!$J$14="No",W714="Ex"),"N/A", IF(AND(Screening!$J$15="No",X714="Ex"),"N/A", IF(AND(Screening!$J$16="No",Y714="Ex"),"N/A", IF(AND(Screening!$J$17="No",Z714="Ex"),"N/A", IF(AND(Screening!$J$18="No",AA714="Ex"),"N/A", IF(AND(Screening!$J$19="No",AB714="Ex"),"N/A", IF(AND(Screening!$J$20="No",AC714="Ex"),"N/A", IF(AND(Screening!$J$21="No",AD714="Ex"),"N/A", IF(AND(Screening!$J$23="No",AE714="Ex"),"N/A", IF(AND(Screening!$J$7="No",AF714="Ex"),"N/A", IF(AND(Screening!$J$6="No",AI714="Ex"),"N/A", IF(AND(Screening!$J$6="Yes",AG714="Ex"),"N/A", IF(AND(Screening!$J$25="Yes",AH714="Ex"),"N/A",  IF(AND(Screening!$J$5="Yes",AJ714="Ex"),"N/A","Inc")))))))))))))))))))</f>
        <v>N/A</v>
      </c>
      <c r="C714" s="43">
        <v>710</v>
      </c>
      <c r="D714" s="44" t="s">
        <v>1899</v>
      </c>
      <c r="E714" s="47" t="s">
        <v>1900</v>
      </c>
      <c r="F714" s="46" t="s">
        <v>1901</v>
      </c>
      <c r="G714" s="1" t="str">
        <f t="shared" si="22"/>
        <v>N/A</v>
      </c>
      <c r="H714" s="120"/>
      <c r="I714" s="120"/>
      <c r="J714" s="120"/>
      <c r="K714" s="120"/>
      <c r="L714" t="str">
        <f t="shared" si="23"/>
        <v/>
      </c>
      <c r="S714" t="s">
        <v>150</v>
      </c>
      <c r="W714" t="s">
        <v>150</v>
      </c>
      <c r="AG714" t="s">
        <v>150</v>
      </c>
      <c r="AJ714" t="s">
        <v>150</v>
      </c>
    </row>
    <row r="715" spans="2:36" ht="57.75" customHeight="1" x14ac:dyDescent="0.25">
      <c r="B715" s="44" t="str">
        <f>IF(E715="reserved","N/A",IF(AND(Screening!$J$10="No",S715="Ex"),"N/A",IF(AND(Screening!$J$11="No",T715="Ex"),"N/A",IF(AND(Screening!$J$12="No",U715="Ex"),"N/A",IF(AND(Screening!$J$13="No",V715="Ex"),"N/A",IF(AND(Screening!$J$14="No",W715="Ex"),"N/A", IF(AND(Screening!$J$15="No",X715="Ex"),"N/A", IF(AND(Screening!$J$16="No",Y715="Ex"),"N/A", IF(AND(Screening!$J$17="No",Z715="Ex"),"N/A", IF(AND(Screening!$J$18="No",AA715="Ex"),"N/A", IF(AND(Screening!$J$19="No",AB715="Ex"),"N/A", IF(AND(Screening!$J$20="No",AC715="Ex"),"N/A", IF(AND(Screening!$J$21="No",AD715="Ex"),"N/A", IF(AND(Screening!$J$23="No",AE715="Ex"),"N/A", IF(AND(Screening!$J$7="No",AF715="Ex"),"N/A", IF(AND(Screening!$J$6="No",AI715="Ex"),"N/A", IF(AND(Screening!$J$6="Yes",AG715="Ex"),"N/A", IF(AND(Screening!$J$25="Yes",AH715="Ex"),"N/A",  IF(AND(Screening!$J$5="Yes",AJ715="Ex"),"N/A","Inc")))))))))))))))))))</f>
        <v>N/A</v>
      </c>
      <c r="C715" s="43">
        <v>711</v>
      </c>
      <c r="D715" s="44" t="s">
        <v>1902</v>
      </c>
      <c r="E715" s="47" t="s">
        <v>1903</v>
      </c>
      <c r="F715" s="46" t="s">
        <v>1904</v>
      </c>
      <c r="G715" s="1" t="str">
        <f t="shared" si="22"/>
        <v>N/A</v>
      </c>
      <c r="H715" s="120"/>
      <c r="I715" s="120"/>
      <c r="J715" s="120"/>
      <c r="K715" s="120"/>
      <c r="L715" t="str">
        <f t="shared" si="23"/>
        <v/>
      </c>
      <c r="S715" t="s">
        <v>150</v>
      </c>
      <c r="W715" t="s">
        <v>150</v>
      </c>
      <c r="AG715" t="s">
        <v>150</v>
      </c>
      <c r="AJ715" t="s">
        <v>150</v>
      </c>
    </row>
    <row r="716" spans="2:36" ht="57.75" customHeight="1" x14ac:dyDescent="0.25">
      <c r="B716" s="44" t="str">
        <f>IF(E716="reserved","N/A",IF(AND(Screening!$J$10="No",S716="Ex"),"N/A",IF(AND(Screening!$J$11="No",T716="Ex"),"N/A",IF(AND(Screening!$J$12="No",U716="Ex"),"N/A",IF(AND(Screening!$J$13="No",V716="Ex"),"N/A",IF(AND(Screening!$J$14="No",W716="Ex"),"N/A", IF(AND(Screening!$J$15="No",X716="Ex"),"N/A", IF(AND(Screening!$J$16="No",Y716="Ex"),"N/A", IF(AND(Screening!$J$17="No",Z716="Ex"),"N/A", IF(AND(Screening!$J$18="No",AA716="Ex"),"N/A", IF(AND(Screening!$J$19="No",AB716="Ex"),"N/A", IF(AND(Screening!$J$20="No",AC716="Ex"),"N/A", IF(AND(Screening!$J$21="No",AD716="Ex"),"N/A", IF(AND(Screening!$J$23="No",AE716="Ex"),"N/A", IF(AND(Screening!$J$7="No",AF716="Ex"),"N/A", IF(AND(Screening!$J$6="No",AI716="Ex"),"N/A", IF(AND(Screening!$J$6="Yes",AG716="Ex"),"N/A", IF(AND(Screening!$J$25="Yes",AH716="Ex"),"N/A",  IF(AND(Screening!$J$5="Yes",AJ716="Ex"),"N/A","Inc")))))))))))))))))))</f>
        <v>N/A</v>
      </c>
      <c r="C716" s="43">
        <v>712</v>
      </c>
      <c r="D716" s="44" t="s">
        <v>1905</v>
      </c>
      <c r="E716" s="47" t="s">
        <v>1906</v>
      </c>
      <c r="F716" s="46" t="s">
        <v>1904</v>
      </c>
      <c r="G716" s="1" t="str">
        <f t="shared" si="22"/>
        <v>N/A</v>
      </c>
      <c r="H716" s="120"/>
      <c r="I716" s="120"/>
      <c r="J716" s="120"/>
      <c r="K716" s="120"/>
      <c r="L716" t="str">
        <f t="shared" si="23"/>
        <v/>
      </c>
      <c r="S716" t="s">
        <v>150</v>
      </c>
      <c r="W716" t="s">
        <v>150</v>
      </c>
      <c r="AG716" t="s">
        <v>150</v>
      </c>
      <c r="AJ716" t="s">
        <v>150</v>
      </c>
    </row>
    <row r="717" spans="2:36" ht="57.75" customHeight="1" x14ac:dyDescent="0.25">
      <c r="B717" s="44" t="str">
        <f>IF(E717="reserved","N/A",IF(AND(Screening!$J$10="No",S717="Ex"),"N/A",IF(AND(Screening!$J$11="No",T717="Ex"),"N/A",IF(AND(Screening!$J$12="No",U717="Ex"),"N/A",IF(AND(Screening!$J$13="No",V717="Ex"),"N/A",IF(AND(Screening!$J$14="No",W717="Ex"),"N/A", IF(AND(Screening!$J$15="No",X717="Ex"),"N/A", IF(AND(Screening!$J$16="No",Y717="Ex"),"N/A", IF(AND(Screening!$J$17="No",Z717="Ex"),"N/A", IF(AND(Screening!$J$18="No",AA717="Ex"),"N/A", IF(AND(Screening!$J$19="No",AB717="Ex"),"N/A", IF(AND(Screening!$J$20="No",AC717="Ex"),"N/A", IF(AND(Screening!$J$21="No",AD717="Ex"),"N/A", IF(AND(Screening!$J$23="No",AE717="Ex"),"N/A", IF(AND(Screening!$J$7="No",AF717="Ex"),"N/A", IF(AND(Screening!$J$6="No",AI717="Ex"),"N/A", IF(AND(Screening!$J$6="Yes",AG717="Ex"),"N/A", IF(AND(Screening!$J$25="Yes",AH717="Ex"),"N/A",  IF(AND(Screening!$J$5="Yes",AJ717="Ex"),"N/A","Inc")))))))))))))))))))</f>
        <v>N/A</v>
      </c>
      <c r="C717" s="43">
        <v>713</v>
      </c>
      <c r="D717" s="44" t="s">
        <v>1907</v>
      </c>
      <c r="E717" s="47" t="s">
        <v>1908</v>
      </c>
      <c r="F717" s="46" t="s">
        <v>1904</v>
      </c>
      <c r="G717" s="1" t="str">
        <f t="shared" si="22"/>
        <v>N/A</v>
      </c>
      <c r="H717" s="120"/>
      <c r="I717" s="120"/>
      <c r="J717" s="120"/>
      <c r="K717" s="120"/>
      <c r="L717" t="str">
        <f t="shared" si="23"/>
        <v/>
      </c>
      <c r="S717" t="s">
        <v>150</v>
      </c>
      <c r="W717" t="s">
        <v>150</v>
      </c>
      <c r="AG717" t="s">
        <v>150</v>
      </c>
      <c r="AJ717" t="s">
        <v>150</v>
      </c>
    </row>
    <row r="718" spans="2:36" ht="57.75" customHeight="1" x14ac:dyDescent="0.25">
      <c r="B718" s="44" t="str">
        <f>IF(E718="reserved","N/A",IF(AND(Screening!$J$10="No",S718="Ex"),"N/A",IF(AND(Screening!$J$11="No",T718="Ex"),"N/A",IF(AND(Screening!$J$12="No",U718="Ex"),"N/A",IF(AND(Screening!$J$13="No",V718="Ex"),"N/A",IF(AND(Screening!$J$14="No",W718="Ex"),"N/A", IF(AND(Screening!$J$15="No",X718="Ex"),"N/A", IF(AND(Screening!$J$16="No",Y718="Ex"),"N/A", IF(AND(Screening!$J$17="No",Z718="Ex"),"N/A", IF(AND(Screening!$J$18="No",AA718="Ex"),"N/A", IF(AND(Screening!$J$19="No",AB718="Ex"),"N/A", IF(AND(Screening!$J$20="No",AC718="Ex"),"N/A", IF(AND(Screening!$J$21="No",AD718="Ex"),"N/A", IF(AND(Screening!$J$23="No",AE718="Ex"),"N/A", IF(AND(Screening!$J$7="No",AF718="Ex"),"N/A", IF(AND(Screening!$J$6="No",AI718="Ex"),"N/A", IF(AND(Screening!$J$6="Yes",AG718="Ex"),"N/A", IF(AND(Screening!$J$25="Yes",AH718="Ex"),"N/A",  IF(AND(Screening!$J$5="Yes",AJ718="Ex"),"N/A","Inc")))))))))))))))))))</f>
        <v>N/A</v>
      </c>
      <c r="C718" s="43">
        <v>714</v>
      </c>
      <c r="D718" s="44" t="s">
        <v>1909</v>
      </c>
      <c r="E718" s="47" t="s">
        <v>1910</v>
      </c>
      <c r="F718" s="46" t="s">
        <v>1904</v>
      </c>
      <c r="G718" s="1" t="str">
        <f t="shared" si="22"/>
        <v>N/A</v>
      </c>
      <c r="H718" s="120"/>
      <c r="I718" s="120"/>
      <c r="J718" s="120"/>
      <c r="K718" s="120"/>
      <c r="L718" t="str">
        <f t="shared" si="23"/>
        <v/>
      </c>
      <c r="S718" t="s">
        <v>150</v>
      </c>
      <c r="W718" t="s">
        <v>150</v>
      </c>
      <c r="AG718" t="s">
        <v>150</v>
      </c>
      <c r="AJ718" t="s">
        <v>150</v>
      </c>
    </row>
    <row r="719" spans="2:36" ht="57.75" customHeight="1" x14ac:dyDescent="0.25">
      <c r="B719" s="44" t="str">
        <f>IF(E719="reserved","N/A",IF(AND(Screening!$J$10="No",S719="Ex"),"N/A",IF(AND(Screening!$J$11="No",T719="Ex"),"N/A",IF(AND(Screening!$J$12="No",U719="Ex"),"N/A",IF(AND(Screening!$J$13="No",V719="Ex"),"N/A",IF(AND(Screening!$J$14="No",W719="Ex"),"N/A", IF(AND(Screening!$J$15="No",X719="Ex"),"N/A", IF(AND(Screening!$J$16="No",Y719="Ex"),"N/A", IF(AND(Screening!$J$17="No",Z719="Ex"),"N/A", IF(AND(Screening!$J$18="No",AA719="Ex"),"N/A", IF(AND(Screening!$J$19="No",AB719="Ex"),"N/A", IF(AND(Screening!$J$20="No",AC719="Ex"),"N/A", IF(AND(Screening!$J$21="No",AD719="Ex"),"N/A", IF(AND(Screening!$J$23="No",AE719="Ex"),"N/A", IF(AND(Screening!$J$7="No",AF719="Ex"),"N/A", IF(AND(Screening!$J$6="No",AI719="Ex"),"N/A", IF(AND(Screening!$J$6="Yes",AG719="Ex"),"N/A", IF(AND(Screening!$J$25="Yes",AH719="Ex"),"N/A",  IF(AND(Screening!$J$5="Yes",AJ719="Ex"),"N/A","Inc")))))))))))))))))))</f>
        <v>N/A</v>
      </c>
      <c r="C719" s="43">
        <v>715</v>
      </c>
      <c r="D719" s="44" t="s">
        <v>1911</v>
      </c>
      <c r="E719" s="47" t="s">
        <v>1912</v>
      </c>
      <c r="F719" s="46" t="s">
        <v>1904</v>
      </c>
      <c r="G719" s="1" t="str">
        <f t="shared" si="22"/>
        <v>N/A</v>
      </c>
      <c r="H719" s="120"/>
      <c r="I719" s="120"/>
      <c r="J719" s="120"/>
      <c r="K719" s="120"/>
      <c r="L719" t="str">
        <f t="shared" si="23"/>
        <v/>
      </c>
      <c r="S719" t="s">
        <v>150</v>
      </c>
      <c r="W719" t="s">
        <v>150</v>
      </c>
      <c r="AG719" t="s">
        <v>150</v>
      </c>
      <c r="AJ719" t="s">
        <v>150</v>
      </c>
    </row>
    <row r="720" spans="2:36" ht="57.75" customHeight="1" x14ac:dyDescent="0.25">
      <c r="B720" s="44" t="str">
        <f>IF(E720="reserved","N/A",IF(AND(Screening!$J$10="No",S720="Ex"),"N/A",IF(AND(Screening!$J$11="No",T720="Ex"),"N/A",IF(AND(Screening!$J$12="No",U720="Ex"),"N/A",IF(AND(Screening!$J$13="No",V720="Ex"),"N/A",IF(AND(Screening!$J$14="No",W720="Ex"),"N/A", IF(AND(Screening!$J$15="No",X720="Ex"),"N/A", IF(AND(Screening!$J$16="No",Y720="Ex"),"N/A", IF(AND(Screening!$J$17="No",Z720="Ex"),"N/A", IF(AND(Screening!$J$18="No",AA720="Ex"),"N/A", IF(AND(Screening!$J$19="No",AB720="Ex"),"N/A", IF(AND(Screening!$J$20="No",AC720="Ex"),"N/A", IF(AND(Screening!$J$21="No",AD720="Ex"),"N/A", IF(AND(Screening!$J$23="No",AE720="Ex"),"N/A", IF(AND(Screening!$J$7="No",AF720="Ex"),"N/A", IF(AND(Screening!$J$6="No",AI720="Ex"),"N/A", IF(AND(Screening!$J$6="Yes",AG720="Ex"),"N/A", IF(AND(Screening!$J$25="Yes",AH720="Ex"),"N/A",  IF(AND(Screening!$J$5="Yes",AJ720="Ex"),"N/A","Inc")))))))))))))))))))</f>
        <v>N/A</v>
      </c>
      <c r="C720" s="43">
        <v>716</v>
      </c>
      <c r="D720" s="44" t="s">
        <v>1913</v>
      </c>
      <c r="E720" s="47" t="s">
        <v>1914</v>
      </c>
      <c r="F720" s="46" t="s">
        <v>1915</v>
      </c>
      <c r="G720" s="1" t="str">
        <f t="shared" si="22"/>
        <v>N/A</v>
      </c>
      <c r="H720" s="120"/>
      <c r="I720" s="120"/>
      <c r="J720" s="120"/>
      <c r="K720" s="120"/>
      <c r="L720" t="str">
        <f t="shared" si="23"/>
        <v/>
      </c>
      <c r="S720" t="s">
        <v>150</v>
      </c>
      <c r="W720" t="s">
        <v>150</v>
      </c>
      <c r="AG720" t="s">
        <v>150</v>
      </c>
      <c r="AJ720" t="s">
        <v>150</v>
      </c>
    </row>
    <row r="721" spans="2:36" ht="57.75" customHeight="1" x14ac:dyDescent="0.25">
      <c r="B721" s="44" t="str">
        <f>IF(E721="reserved","N/A",IF(AND(Screening!$J$10="No",S721="Ex"),"N/A",IF(AND(Screening!$J$11="No",T721="Ex"),"N/A",IF(AND(Screening!$J$12="No",U721="Ex"),"N/A",IF(AND(Screening!$J$13="No",V721="Ex"),"N/A",IF(AND(Screening!$J$14="No",W721="Ex"),"N/A", IF(AND(Screening!$J$15="No",X721="Ex"),"N/A", IF(AND(Screening!$J$16="No",Y721="Ex"),"N/A", IF(AND(Screening!$J$17="No",Z721="Ex"),"N/A", IF(AND(Screening!$J$18="No",AA721="Ex"),"N/A", IF(AND(Screening!$J$19="No",AB721="Ex"),"N/A", IF(AND(Screening!$J$20="No",AC721="Ex"),"N/A", IF(AND(Screening!$J$21="No",AD721="Ex"),"N/A", IF(AND(Screening!$J$23="No",AE721="Ex"),"N/A", IF(AND(Screening!$J$7="No",AF721="Ex"),"N/A", IF(AND(Screening!$J$6="No",AI721="Ex"),"N/A", IF(AND(Screening!$J$6="Yes",AG721="Ex"),"N/A", IF(AND(Screening!$J$25="Yes",AH721="Ex"),"N/A",  IF(AND(Screening!$J$5="Yes",AJ721="Ex"),"N/A","Inc")))))))))))))))))))</f>
        <v>N/A</v>
      </c>
      <c r="C721" s="43">
        <v>717</v>
      </c>
      <c r="D721" s="44" t="s">
        <v>1916</v>
      </c>
      <c r="E721" s="47" t="s">
        <v>1917</v>
      </c>
      <c r="F721" s="46" t="s">
        <v>1918</v>
      </c>
      <c r="G721" s="1" t="str">
        <f t="shared" si="22"/>
        <v>N/A</v>
      </c>
      <c r="H721" s="120"/>
      <c r="I721" s="120"/>
      <c r="J721" s="120"/>
      <c r="K721" s="120"/>
      <c r="L721" t="str">
        <f t="shared" si="23"/>
        <v/>
      </c>
      <c r="S721" t="s">
        <v>150</v>
      </c>
      <c r="W721" t="s">
        <v>150</v>
      </c>
      <c r="AG721" t="s">
        <v>150</v>
      </c>
      <c r="AJ721" t="s">
        <v>150</v>
      </c>
    </row>
    <row r="722" spans="2:36" ht="57.75" customHeight="1" x14ac:dyDescent="0.25">
      <c r="B722" s="44" t="str">
        <f>IF(E722="reserved","N/A",IF(AND(Screening!$J$10="No",S722="Ex"),"N/A",IF(AND(Screening!$J$11="No",T722="Ex"),"N/A",IF(AND(Screening!$J$12="No",U722="Ex"),"N/A",IF(AND(Screening!$J$13="No",V722="Ex"),"N/A",IF(AND(Screening!$J$14="No",W722="Ex"),"N/A", IF(AND(Screening!$J$15="No",X722="Ex"),"N/A", IF(AND(Screening!$J$16="No",Y722="Ex"),"N/A", IF(AND(Screening!$J$17="No",Z722="Ex"),"N/A", IF(AND(Screening!$J$18="No",AA722="Ex"),"N/A", IF(AND(Screening!$J$19="No",AB722="Ex"),"N/A", IF(AND(Screening!$J$20="No",AC722="Ex"),"N/A", IF(AND(Screening!$J$21="No",AD722="Ex"),"N/A", IF(AND(Screening!$J$23="No",AE722="Ex"),"N/A", IF(AND(Screening!$J$7="No",AF722="Ex"),"N/A", IF(AND(Screening!$J$6="No",AI722="Ex"),"N/A", IF(AND(Screening!$J$6="Yes",AG722="Ex"),"N/A", IF(AND(Screening!$J$25="Yes",AH722="Ex"),"N/A",  IF(AND(Screening!$J$5="Yes",AJ722="Ex"),"N/A","Inc")))))))))))))))))))</f>
        <v>N/A</v>
      </c>
      <c r="C722" s="43">
        <v>718</v>
      </c>
      <c r="D722" s="44" t="s">
        <v>1919</v>
      </c>
      <c r="E722" s="47" t="s">
        <v>1920</v>
      </c>
      <c r="F722" s="46" t="s">
        <v>1921</v>
      </c>
      <c r="G722" s="1" t="str">
        <f t="shared" si="22"/>
        <v>N/A</v>
      </c>
      <c r="H722" s="120"/>
      <c r="I722" s="120"/>
      <c r="J722" s="120"/>
      <c r="K722" s="120"/>
      <c r="L722" t="str">
        <f t="shared" si="23"/>
        <v/>
      </c>
      <c r="S722" t="s">
        <v>150</v>
      </c>
      <c r="W722" t="s">
        <v>150</v>
      </c>
      <c r="AG722" t="s">
        <v>150</v>
      </c>
      <c r="AJ722" t="s">
        <v>150</v>
      </c>
    </row>
    <row r="723" spans="2:36" ht="57.75" customHeight="1" x14ac:dyDescent="0.25">
      <c r="B723" s="44" t="str">
        <f>IF(E723="reserved","N/A",IF(AND(Screening!$J$10="No",S723="Ex"),"N/A",IF(AND(Screening!$J$11="No",T723="Ex"),"N/A",IF(AND(Screening!$J$12="No",U723="Ex"),"N/A",IF(AND(Screening!$J$13="No",V723="Ex"),"N/A",IF(AND(Screening!$J$14="No",W723="Ex"),"N/A", IF(AND(Screening!$J$15="No",X723="Ex"),"N/A", IF(AND(Screening!$J$16="No",Y723="Ex"),"N/A", IF(AND(Screening!$J$17="No",Z723="Ex"),"N/A", IF(AND(Screening!$J$18="No",AA723="Ex"),"N/A", IF(AND(Screening!$J$19="No",AB723="Ex"),"N/A", IF(AND(Screening!$J$20="No",AC723="Ex"),"N/A", IF(AND(Screening!$J$21="No",AD723="Ex"),"N/A", IF(AND(Screening!$J$23="No",AE723="Ex"),"N/A", IF(AND(Screening!$J$7="No",AF723="Ex"),"N/A", IF(AND(Screening!$J$6="No",AI723="Ex"),"N/A", IF(AND(Screening!$J$6="Yes",AG723="Ex"),"N/A", IF(AND(Screening!$J$25="Yes",AH723="Ex"),"N/A",  IF(AND(Screening!$J$5="Yes",AJ723="Ex"),"N/A","Inc")))))))))))))))))))</f>
        <v>N/A</v>
      </c>
      <c r="C723" s="43">
        <v>719</v>
      </c>
      <c r="D723" s="44" t="s">
        <v>1922</v>
      </c>
      <c r="E723" s="47" t="s">
        <v>1923</v>
      </c>
      <c r="F723" s="46" t="s">
        <v>1924</v>
      </c>
      <c r="G723" s="1" t="str">
        <f t="shared" si="22"/>
        <v>N/A</v>
      </c>
      <c r="H723" s="120"/>
      <c r="I723" s="120"/>
      <c r="J723" s="120"/>
      <c r="K723" s="120"/>
      <c r="L723" t="str">
        <f t="shared" si="23"/>
        <v/>
      </c>
      <c r="S723" t="s">
        <v>150</v>
      </c>
      <c r="W723" t="s">
        <v>150</v>
      </c>
      <c r="AG723" t="s">
        <v>150</v>
      </c>
      <c r="AJ723" t="s">
        <v>150</v>
      </c>
    </row>
    <row r="724" spans="2:36" ht="57.75" customHeight="1" x14ac:dyDescent="0.25">
      <c r="B724" s="44" t="str">
        <f>IF(E724="reserved","N/A",IF(AND(Screening!$J$10="No",S724="Ex"),"N/A",IF(AND(Screening!$J$11="No",T724="Ex"),"N/A",IF(AND(Screening!$J$12="No",U724="Ex"),"N/A",IF(AND(Screening!$J$13="No",V724="Ex"),"N/A",IF(AND(Screening!$J$14="No",W724="Ex"),"N/A", IF(AND(Screening!$J$15="No",X724="Ex"),"N/A", IF(AND(Screening!$J$16="No",Y724="Ex"),"N/A", IF(AND(Screening!$J$17="No",Z724="Ex"),"N/A", IF(AND(Screening!$J$18="No",AA724="Ex"),"N/A", IF(AND(Screening!$J$19="No",AB724="Ex"),"N/A", IF(AND(Screening!$J$20="No",AC724="Ex"),"N/A", IF(AND(Screening!$J$21="No",AD724="Ex"),"N/A", IF(AND(Screening!$J$23="No",AE724="Ex"),"N/A", IF(AND(Screening!$J$7="No",AF724="Ex"),"N/A", IF(AND(Screening!$J$6="No",AI724="Ex"),"N/A", IF(AND(Screening!$J$6="Yes",AG724="Ex"),"N/A", IF(AND(Screening!$J$25="Yes",AH724="Ex"),"N/A",  IF(AND(Screening!$J$5="Yes",AJ724="Ex"),"N/A","Inc")))))))))))))))))))</f>
        <v>N/A</v>
      </c>
      <c r="C724" s="43">
        <v>720</v>
      </c>
      <c r="D724" s="44" t="s">
        <v>1925</v>
      </c>
      <c r="E724" s="47" t="s">
        <v>1926</v>
      </c>
      <c r="F724" s="46" t="s">
        <v>1927</v>
      </c>
      <c r="G724" s="1" t="str">
        <f t="shared" si="22"/>
        <v>N/A</v>
      </c>
      <c r="H724" s="120"/>
      <c r="I724" s="120"/>
      <c r="J724" s="120"/>
      <c r="K724" s="120"/>
      <c r="L724" t="str">
        <f t="shared" si="23"/>
        <v/>
      </c>
      <c r="S724" t="s">
        <v>150</v>
      </c>
      <c r="W724" t="s">
        <v>150</v>
      </c>
      <c r="AG724" t="s">
        <v>150</v>
      </c>
      <c r="AJ724" t="s">
        <v>150</v>
      </c>
    </row>
    <row r="725" spans="2:36" ht="57.75" customHeight="1" x14ac:dyDescent="0.25">
      <c r="B725" s="44" t="str">
        <f>IF(E725="reserved","N/A",IF(AND(Screening!$J$10="No",S725="Ex"),"N/A",IF(AND(Screening!$J$11="No",T725="Ex"),"N/A",IF(AND(Screening!$J$12="No",U725="Ex"),"N/A",IF(AND(Screening!$J$13="No",V725="Ex"),"N/A",IF(AND(Screening!$J$14="No",W725="Ex"),"N/A", IF(AND(Screening!$J$15="No",X725="Ex"),"N/A", IF(AND(Screening!$J$16="No",Y725="Ex"),"N/A", IF(AND(Screening!$J$17="No",Z725="Ex"),"N/A", IF(AND(Screening!$J$18="No",AA725="Ex"),"N/A", IF(AND(Screening!$J$19="No",AB725="Ex"),"N/A", IF(AND(Screening!$J$20="No",AC725="Ex"),"N/A", IF(AND(Screening!$J$21="No",AD725="Ex"),"N/A", IF(AND(Screening!$J$23="No",AE725="Ex"),"N/A", IF(AND(Screening!$J$7="No",AF725="Ex"),"N/A", IF(AND(Screening!$J$6="No",AI725="Ex"),"N/A", IF(AND(Screening!$J$6="Yes",AG725="Ex"),"N/A", IF(AND(Screening!$J$25="Yes",AH725="Ex"),"N/A",  IF(AND(Screening!$J$5="Yes",AJ725="Ex"),"N/A","Inc")))))))))))))))))))</f>
        <v>N/A</v>
      </c>
      <c r="C725" s="43">
        <v>721</v>
      </c>
      <c r="D725" s="44" t="s">
        <v>1928</v>
      </c>
      <c r="E725" s="47" t="s">
        <v>1929</v>
      </c>
      <c r="F725" s="46" t="s">
        <v>1930</v>
      </c>
      <c r="G725" s="1" t="str">
        <f t="shared" si="22"/>
        <v>N/A</v>
      </c>
      <c r="H725" s="120"/>
      <c r="I725" s="120"/>
      <c r="J725" s="120"/>
      <c r="K725" s="120"/>
      <c r="L725" t="str">
        <f t="shared" si="23"/>
        <v/>
      </c>
      <c r="S725" t="s">
        <v>150</v>
      </c>
      <c r="W725" t="s">
        <v>150</v>
      </c>
      <c r="AG725" t="s">
        <v>150</v>
      </c>
      <c r="AJ725" t="s">
        <v>150</v>
      </c>
    </row>
    <row r="726" spans="2:36" ht="57.75" customHeight="1" x14ac:dyDescent="0.25">
      <c r="B726" s="44" t="str">
        <f>IF(E726="reserved","N/A",IF(AND(Screening!$J$10="No",S726="Ex"),"N/A",IF(AND(Screening!$J$11="No",T726="Ex"),"N/A",IF(AND(Screening!$J$12="No",U726="Ex"),"N/A",IF(AND(Screening!$J$13="No",V726="Ex"),"N/A",IF(AND(Screening!$J$14="No",W726="Ex"),"N/A", IF(AND(Screening!$J$15="No",X726="Ex"),"N/A", IF(AND(Screening!$J$16="No",Y726="Ex"),"N/A", IF(AND(Screening!$J$17="No",Z726="Ex"),"N/A", IF(AND(Screening!$J$18="No",AA726="Ex"),"N/A", IF(AND(Screening!$J$19="No",AB726="Ex"),"N/A", IF(AND(Screening!$J$20="No",AC726="Ex"),"N/A", IF(AND(Screening!$J$21="No",AD726="Ex"),"N/A", IF(AND(Screening!$J$23="No",AE726="Ex"),"N/A", IF(AND(Screening!$J$7="No",AF726="Ex"),"N/A", IF(AND(Screening!$J$6="No",AI726="Ex"),"N/A", IF(AND(Screening!$J$6="Yes",AG726="Ex"),"N/A", IF(AND(Screening!$J$25="Yes",AH726="Ex"),"N/A",  IF(AND(Screening!$J$5="Yes",AJ726="Ex"),"N/A","Inc")))))))))))))))))))</f>
        <v>N/A</v>
      </c>
      <c r="C726" s="43">
        <v>722</v>
      </c>
      <c r="D726" s="44" t="s">
        <v>1931</v>
      </c>
      <c r="E726" s="47" t="s">
        <v>1932</v>
      </c>
      <c r="F726" s="46" t="s">
        <v>1933</v>
      </c>
      <c r="G726" s="1" t="str">
        <f t="shared" si="22"/>
        <v>N/A</v>
      </c>
      <c r="H726" s="120"/>
      <c r="I726" s="120"/>
      <c r="J726" s="120"/>
      <c r="K726" s="120"/>
      <c r="L726" t="str">
        <f t="shared" si="23"/>
        <v/>
      </c>
      <c r="S726" t="s">
        <v>150</v>
      </c>
      <c r="W726" t="s">
        <v>150</v>
      </c>
      <c r="AG726" t="s">
        <v>150</v>
      </c>
      <c r="AJ726" t="s">
        <v>150</v>
      </c>
    </row>
    <row r="727" spans="2:36" ht="57.75" customHeight="1" x14ac:dyDescent="0.25">
      <c r="B727" s="44" t="str">
        <f>IF(E727="reserved","N/A",IF(AND(Screening!$J$10="No",S727="Ex"),"N/A",IF(AND(Screening!$J$11="No",T727="Ex"),"N/A",IF(AND(Screening!$J$12="No",U727="Ex"),"N/A",IF(AND(Screening!$J$13="No",V727="Ex"),"N/A",IF(AND(Screening!$J$14="No",W727="Ex"),"N/A", IF(AND(Screening!$J$15="No",X727="Ex"),"N/A", IF(AND(Screening!$J$16="No",Y727="Ex"),"N/A", IF(AND(Screening!$J$17="No",Z727="Ex"),"N/A", IF(AND(Screening!$J$18="No",AA727="Ex"),"N/A", IF(AND(Screening!$J$19="No",AB727="Ex"),"N/A", IF(AND(Screening!$J$20="No",AC727="Ex"),"N/A", IF(AND(Screening!$J$21="No",AD727="Ex"),"N/A", IF(AND(Screening!$J$23="No",AE727="Ex"),"N/A", IF(AND(Screening!$J$7="No",AF727="Ex"),"N/A", IF(AND(Screening!$J$6="No",AI727="Ex"),"N/A", IF(AND(Screening!$J$6="Yes",AG727="Ex"),"N/A", IF(AND(Screening!$J$25="Yes",AH727="Ex"),"N/A",  IF(AND(Screening!$J$5="Yes",AJ727="Ex"),"N/A","Inc")))))))))))))))))))</f>
        <v>N/A</v>
      </c>
      <c r="C727" s="43">
        <v>723</v>
      </c>
      <c r="D727" s="44" t="s">
        <v>1934</v>
      </c>
      <c r="E727" s="47" t="s">
        <v>1935</v>
      </c>
      <c r="F727" s="46" t="s">
        <v>1936</v>
      </c>
      <c r="G727" s="1" t="str">
        <f t="shared" si="22"/>
        <v>N/A</v>
      </c>
      <c r="H727" s="120"/>
      <c r="I727" s="120"/>
      <c r="J727" s="120"/>
      <c r="K727" s="120"/>
      <c r="L727" t="str">
        <f t="shared" si="23"/>
        <v/>
      </c>
      <c r="S727" t="s">
        <v>150</v>
      </c>
      <c r="W727" t="s">
        <v>150</v>
      </c>
      <c r="AG727" t="s">
        <v>150</v>
      </c>
      <c r="AJ727" t="s">
        <v>150</v>
      </c>
    </row>
    <row r="728" spans="2:36" ht="57.75" customHeight="1" x14ac:dyDescent="0.25">
      <c r="B728" s="44" t="str">
        <f>IF(E728="reserved","N/A",IF(AND(Screening!$J$10="No",S728="Ex"),"N/A",IF(AND(Screening!$J$11="No",T728="Ex"),"N/A",IF(AND(Screening!$J$12="No",U728="Ex"),"N/A",IF(AND(Screening!$J$13="No",V728="Ex"),"N/A",IF(AND(Screening!$J$14="No",W728="Ex"),"N/A", IF(AND(Screening!$J$15="No",X728="Ex"),"N/A", IF(AND(Screening!$J$16="No",Y728="Ex"),"N/A", IF(AND(Screening!$J$17="No",Z728="Ex"),"N/A", IF(AND(Screening!$J$18="No",AA728="Ex"),"N/A", IF(AND(Screening!$J$19="No",AB728="Ex"),"N/A", IF(AND(Screening!$J$20="No",AC728="Ex"),"N/A", IF(AND(Screening!$J$21="No",AD728="Ex"),"N/A", IF(AND(Screening!$J$23="No",AE728="Ex"),"N/A", IF(AND(Screening!$J$7="No",AF728="Ex"),"N/A", IF(AND(Screening!$J$6="No",AI728="Ex"),"N/A", IF(AND(Screening!$J$6="Yes",AG728="Ex"),"N/A", IF(AND(Screening!$J$25="Yes",AH728="Ex"),"N/A",  IF(AND(Screening!$J$5="Yes",AJ728="Ex"),"N/A","Inc")))))))))))))))))))</f>
        <v>N/A</v>
      </c>
      <c r="C728" s="43">
        <v>724</v>
      </c>
      <c r="D728" s="44" t="s">
        <v>1937</v>
      </c>
      <c r="E728" s="47" t="s">
        <v>1938</v>
      </c>
      <c r="F728" s="46" t="s">
        <v>1939</v>
      </c>
      <c r="G728" s="1" t="str">
        <f t="shared" si="22"/>
        <v>N/A</v>
      </c>
      <c r="H728" s="120"/>
      <c r="I728" s="120"/>
      <c r="J728" s="120"/>
      <c r="K728" s="120"/>
      <c r="L728" t="str">
        <f t="shared" si="23"/>
        <v/>
      </c>
      <c r="S728" t="s">
        <v>150</v>
      </c>
      <c r="W728" t="s">
        <v>150</v>
      </c>
      <c r="AG728" t="s">
        <v>150</v>
      </c>
      <c r="AJ728" t="s">
        <v>150</v>
      </c>
    </row>
    <row r="729" spans="2:36" ht="57.75" customHeight="1" x14ac:dyDescent="0.25">
      <c r="B729" s="44" t="str">
        <f>IF(E729="reserved","N/A",IF(AND(Screening!$J$10="No",S729="Ex"),"N/A",IF(AND(Screening!$J$11="No",T729="Ex"),"N/A",IF(AND(Screening!$J$12="No",U729="Ex"),"N/A",IF(AND(Screening!$J$13="No",V729="Ex"),"N/A",IF(AND(Screening!$J$14="No",W729="Ex"),"N/A", IF(AND(Screening!$J$15="No",X729="Ex"),"N/A", IF(AND(Screening!$J$16="No",Y729="Ex"),"N/A", IF(AND(Screening!$J$17="No",Z729="Ex"),"N/A", IF(AND(Screening!$J$18="No",AA729="Ex"),"N/A", IF(AND(Screening!$J$19="No",AB729="Ex"),"N/A", IF(AND(Screening!$J$20="No",AC729="Ex"),"N/A", IF(AND(Screening!$J$21="No",AD729="Ex"),"N/A", IF(AND(Screening!$J$23="No",AE729="Ex"),"N/A", IF(AND(Screening!$J$7="No",AF729="Ex"),"N/A", IF(AND(Screening!$J$6="No",AI729="Ex"),"N/A", IF(AND(Screening!$J$6="Yes",AG729="Ex"),"N/A", IF(AND(Screening!$J$25="Yes",AH729="Ex"),"N/A",  IF(AND(Screening!$J$5="Yes",AJ729="Ex"),"N/A","Inc")))))))))))))))))))</f>
        <v>N/A</v>
      </c>
      <c r="C729" s="43">
        <v>725</v>
      </c>
      <c r="D729" s="44" t="s">
        <v>1940</v>
      </c>
      <c r="E729" s="47" t="s">
        <v>1941</v>
      </c>
      <c r="F729" s="46" t="s">
        <v>1942</v>
      </c>
      <c r="G729" s="1" t="str">
        <f t="shared" si="22"/>
        <v>N/A</v>
      </c>
      <c r="H729" s="120"/>
      <c r="I729" s="120"/>
      <c r="J729" s="120"/>
      <c r="K729" s="120"/>
      <c r="L729" t="str">
        <f t="shared" si="23"/>
        <v/>
      </c>
      <c r="S729" t="s">
        <v>150</v>
      </c>
      <c r="W729" t="s">
        <v>150</v>
      </c>
      <c r="AG729" t="s">
        <v>150</v>
      </c>
      <c r="AJ729" t="s">
        <v>150</v>
      </c>
    </row>
    <row r="730" spans="2:36" ht="57.75" customHeight="1" x14ac:dyDescent="0.25">
      <c r="B730" s="44" t="str">
        <f>IF(E730="reserved","N/A",IF(AND(Screening!$J$10="No",S730="Ex"),"N/A",IF(AND(Screening!$J$11="No",T730="Ex"),"N/A",IF(AND(Screening!$J$12="No",U730="Ex"),"N/A",IF(AND(Screening!$J$13="No",V730="Ex"),"N/A",IF(AND(Screening!$J$14="No",W730="Ex"),"N/A", IF(AND(Screening!$J$15="No",X730="Ex"),"N/A", IF(AND(Screening!$J$16="No",Y730="Ex"),"N/A", IF(AND(Screening!$J$17="No",Z730="Ex"),"N/A", IF(AND(Screening!$J$18="No",AA730="Ex"),"N/A", IF(AND(Screening!$J$19="No",AB730="Ex"),"N/A", IF(AND(Screening!$J$20="No",AC730="Ex"),"N/A", IF(AND(Screening!$J$21="No",AD730="Ex"),"N/A", IF(AND(Screening!$J$23="No",AE730="Ex"),"N/A", IF(AND(Screening!$J$7="No",AF730="Ex"),"N/A", IF(AND(Screening!$J$6="No",AI730="Ex"),"N/A", IF(AND(Screening!$J$6="Yes",AG730="Ex"),"N/A", IF(AND(Screening!$J$25="Yes",AH730="Ex"),"N/A",  IF(AND(Screening!$J$5="Yes",AJ730="Ex"),"N/A","Inc")))))))))))))))))))</f>
        <v>N/A</v>
      </c>
      <c r="C730" s="43">
        <v>726</v>
      </c>
      <c r="D730" s="44" t="s">
        <v>1943</v>
      </c>
      <c r="E730" s="47" t="s">
        <v>1944</v>
      </c>
      <c r="F730" s="46" t="s">
        <v>1945</v>
      </c>
      <c r="G730" s="1" t="str">
        <f t="shared" si="22"/>
        <v>N/A</v>
      </c>
      <c r="H730" s="120"/>
      <c r="I730" s="120"/>
      <c r="J730" s="120"/>
      <c r="K730" s="120"/>
      <c r="L730" t="str">
        <f t="shared" si="23"/>
        <v/>
      </c>
      <c r="S730" t="s">
        <v>150</v>
      </c>
      <c r="W730" t="s">
        <v>150</v>
      </c>
      <c r="AG730" t="s">
        <v>150</v>
      </c>
      <c r="AJ730" t="s">
        <v>150</v>
      </c>
    </row>
    <row r="731" spans="2:36" ht="57.75" customHeight="1" x14ac:dyDescent="0.25">
      <c r="B731" s="44" t="str">
        <f>IF(E731="reserved","N/A",IF(AND(Screening!$J$10="No",S731="Ex"),"N/A",IF(AND(Screening!$J$11="No",T731="Ex"),"N/A",IF(AND(Screening!$J$12="No",U731="Ex"),"N/A",IF(AND(Screening!$J$13="No",V731="Ex"),"N/A",IF(AND(Screening!$J$14="No",W731="Ex"),"N/A", IF(AND(Screening!$J$15="No",X731="Ex"),"N/A", IF(AND(Screening!$J$16="No",Y731="Ex"),"N/A", IF(AND(Screening!$J$17="No",Z731="Ex"),"N/A", IF(AND(Screening!$J$18="No",AA731="Ex"),"N/A", IF(AND(Screening!$J$19="No",AB731="Ex"),"N/A", IF(AND(Screening!$J$20="No",AC731="Ex"),"N/A", IF(AND(Screening!$J$21="No",AD731="Ex"),"N/A", IF(AND(Screening!$J$23="No",AE731="Ex"),"N/A", IF(AND(Screening!$J$7="No",AF731="Ex"),"N/A", IF(AND(Screening!$J$6="No",AI731="Ex"),"N/A", IF(AND(Screening!$J$6="Yes",AG731="Ex"),"N/A", IF(AND(Screening!$J$25="Yes",AH731="Ex"),"N/A",  IF(AND(Screening!$J$5="Yes",AJ731="Ex"),"N/A","Inc")))))))))))))))))))</f>
        <v>N/A</v>
      </c>
      <c r="C731" s="43">
        <v>727</v>
      </c>
      <c r="D731" s="44" t="s">
        <v>1946</v>
      </c>
      <c r="E731" s="47" t="s">
        <v>1947</v>
      </c>
      <c r="F731" s="46" t="s">
        <v>1948</v>
      </c>
      <c r="G731" s="1" t="str">
        <f t="shared" si="22"/>
        <v>N/A</v>
      </c>
      <c r="H731" s="120"/>
      <c r="I731" s="120"/>
      <c r="J731" s="120"/>
      <c r="K731" s="120"/>
      <c r="L731" t="str">
        <f t="shared" si="23"/>
        <v/>
      </c>
      <c r="S731" t="s">
        <v>150</v>
      </c>
      <c r="W731" t="s">
        <v>150</v>
      </c>
      <c r="AG731" t="s">
        <v>150</v>
      </c>
      <c r="AJ731" t="s">
        <v>150</v>
      </c>
    </row>
    <row r="732" spans="2:36" ht="57.75" customHeight="1" x14ac:dyDescent="0.25">
      <c r="B732" s="44" t="str">
        <f>IF(E732="reserved","N/A",IF(AND(Screening!$J$10="No",S732="Ex"),"N/A",IF(AND(Screening!$J$11="No",T732="Ex"),"N/A",IF(AND(Screening!$J$12="No",U732="Ex"),"N/A",IF(AND(Screening!$J$13="No",V732="Ex"),"N/A",IF(AND(Screening!$J$14="No",W732="Ex"),"N/A", IF(AND(Screening!$J$15="No",X732="Ex"),"N/A", IF(AND(Screening!$J$16="No",Y732="Ex"),"N/A", IF(AND(Screening!$J$17="No",Z732="Ex"),"N/A", IF(AND(Screening!$J$18="No",AA732="Ex"),"N/A", IF(AND(Screening!$J$19="No",AB732="Ex"),"N/A", IF(AND(Screening!$J$20="No",AC732="Ex"),"N/A", IF(AND(Screening!$J$21="No",AD732="Ex"),"N/A", IF(AND(Screening!$J$23="No",AE732="Ex"),"N/A", IF(AND(Screening!$J$7="No",AF732="Ex"),"N/A", IF(AND(Screening!$J$6="No",AI732="Ex"),"N/A", IF(AND(Screening!$J$6="Yes",AG732="Ex"),"N/A", IF(AND(Screening!$J$25="Yes",AH732="Ex"),"N/A",  IF(AND(Screening!$J$5="Yes",AJ732="Ex"),"N/A","Inc")))))))))))))))))))</f>
        <v>N/A</v>
      </c>
      <c r="C732" s="43">
        <v>728</v>
      </c>
      <c r="D732" s="44" t="s">
        <v>1949</v>
      </c>
      <c r="E732" s="47" t="s">
        <v>1950</v>
      </c>
      <c r="F732" s="46"/>
      <c r="G732" s="1" t="str">
        <f t="shared" si="22"/>
        <v>N/A</v>
      </c>
      <c r="H732" s="120"/>
      <c r="I732" s="120"/>
      <c r="J732" s="120"/>
      <c r="K732" s="120"/>
      <c r="L732" t="str">
        <f t="shared" si="23"/>
        <v/>
      </c>
      <c r="S732" t="s">
        <v>150</v>
      </c>
      <c r="W732" t="s">
        <v>150</v>
      </c>
      <c r="AG732" t="s">
        <v>150</v>
      </c>
      <c r="AJ732" t="s">
        <v>150</v>
      </c>
    </row>
    <row r="733" spans="2:36" ht="57.75" customHeight="1" x14ac:dyDescent="0.25">
      <c r="B733" s="44" t="str">
        <f>IF(E733="reserved","N/A",IF(AND(Screening!$J$10="No",S733="Ex"),"N/A",IF(AND(Screening!$J$11="No",T733="Ex"),"N/A",IF(AND(Screening!$J$12="No",U733="Ex"),"N/A",IF(AND(Screening!$J$13="No",V733="Ex"),"N/A",IF(AND(Screening!$J$14="No",W733="Ex"),"N/A", IF(AND(Screening!$J$15="No",X733="Ex"),"N/A", IF(AND(Screening!$J$16="No",Y733="Ex"),"N/A", IF(AND(Screening!$J$17="No",Z733="Ex"),"N/A", IF(AND(Screening!$J$18="No",AA733="Ex"),"N/A", IF(AND(Screening!$J$19="No",AB733="Ex"),"N/A", IF(AND(Screening!$J$20="No",AC733="Ex"),"N/A", IF(AND(Screening!$J$21="No",AD733="Ex"),"N/A", IF(AND(Screening!$J$23="No",AE733="Ex"),"N/A", IF(AND(Screening!$J$7="No",AF733="Ex"),"N/A", IF(AND(Screening!$J$6="No",AI733="Ex"),"N/A", IF(AND(Screening!$J$6="Yes",AG733="Ex"),"N/A", IF(AND(Screening!$J$25="Yes",AH733="Ex"),"N/A",  IF(AND(Screening!$J$5="Yes",AJ733="Ex"),"N/A","Inc")))))))))))))))))))</f>
        <v>N/A</v>
      </c>
      <c r="C733" s="43">
        <v>729</v>
      </c>
      <c r="D733" s="44" t="s">
        <v>1951</v>
      </c>
      <c r="E733" s="47" t="s">
        <v>1952</v>
      </c>
      <c r="F733" s="46"/>
      <c r="G733" s="1" t="str">
        <f t="shared" si="22"/>
        <v>N/A</v>
      </c>
      <c r="H733" s="120"/>
      <c r="I733" s="120"/>
      <c r="J733" s="120"/>
      <c r="K733" s="120"/>
      <c r="L733" t="str">
        <f t="shared" si="23"/>
        <v/>
      </c>
      <c r="S733" t="s">
        <v>150</v>
      </c>
      <c r="W733" t="s">
        <v>150</v>
      </c>
      <c r="AG733" t="s">
        <v>150</v>
      </c>
      <c r="AJ733" t="s">
        <v>150</v>
      </c>
    </row>
    <row r="734" spans="2:36" ht="57.75" customHeight="1" x14ac:dyDescent="0.25">
      <c r="B734" s="44" t="str">
        <f>IF(E734="reserved","N/A",IF(AND(Screening!$J$10="No",S734="Ex"),"N/A",IF(AND(Screening!$J$11="No",T734="Ex"),"N/A",IF(AND(Screening!$J$12="No",U734="Ex"),"N/A",IF(AND(Screening!$J$13="No",V734="Ex"),"N/A",IF(AND(Screening!$J$14="No",W734="Ex"),"N/A", IF(AND(Screening!$J$15="No",X734="Ex"),"N/A", IF(AND(Screening!$J$16="No",Y734="Ex"),"N/A", IF(AND(Screening!$J$17="No",Z734="Ex"),"N/A", IF(AND(Screening!$J$18="No",AA734="Ex"),"N/A", IF(AND(Screening!$J$19="No",AB734="Ex"),"N/A", IF(AND(Screening!$J$20="No",AC734="Ex"),"N/A", IF(AND(Screening!$J$21="No",AD734="Ex"),"N/A", IF(AND(Screening!$J$23="No",AE734="Ex"),"N/A", IF(AND(Screening!$J$7="No",AF734="Ex"),"N/A", IF(AND(Screening!$J$6="No",AI734="Ex"),"N/A", IF(AND(Screening!$J$6="Yes",AG734="Ex"),"N/A", IF(AND(Screening!$J$25="Yes",AH734="Ex"),"N/A",  IF(AND(Screening!$J$5="Yes",AJ734="Ex"),"N/A","Inc")))))))))))))))))))</f>
        <v>N/A</v>
      </c>
      <c r="C734" s="43">
        <v>730</v>
      </c>
      <c r="D734" s="44" t="s">
        <v>1953</v>
      </c>
      <c r="E734" s="47" t="s">
        <v>1954</v>
      </c>
      <c r="F734" s="46"/>
      <c r="G734" s="1" t="str">
        <f t="shared" si="22"/>
        <v>N/A</v>
      </c>
      <c r="H734" s="120"/>
      <c r="I734" s="120"/>
      <c r="J734" s="120"/>
      <c r="K734" s="120"/>
      <c r="L734" t="str">
        <f t="shared" si="23"/>
        <v/>
      </c>
      <c r="S734" t="s">
        <v>150</v>
      </c>
      <c r="W734" t="s">
        <v>150</v>
      </c>
      <c r="AG734" t="s">
        <v>150</v>
      </c>
      <c r="AJ734" t="s">
        <v>150</v>
      </c>
    </row>
    <row r="735" spans="2:36" ht="57.75" customHeight="1" x14ac:dyDescent="0.25">
      <c r="B735" s="44" t="str">
        <f>IF(E735="reserved","N/A",IF(AND(Screening!$J$10="No",S735="Ex"),"N/A",IF(AND(Screening!$J$11="No",T735="Ex"),"N/A",IF(AND(Screening!$J$12="No",U735="Ex"),"N/A",IF(AND(Screening!$J$13="No",V735="Ex"),"N/A",IF(AND(Screening!$J$14="No",W735="Ex"),"N/A", IF(AND(Screening!$J$15="No",X735="Ex"),"N/A", IF(AND(Screening!$J$16="No",Y735="Ex"),"N/A", IF(AND(Screening!$J$17="No",Z735="Ex"),"N/A", IF(AND(Screening!$J$18="No",AA735="Ex"),"N/A", IF(AND(Screening!$J$19="No",AB735="Ex"),"N/A", IF(AND(Screening!$J$20="No",AC735="Ex"),"N/A", IF(AND(Screening!$J$21="No",AD735="Ex"),"N/A", IF(AND(Screening!$J$23="No",AE735="Ex"),"N/A", IF(AND(Screening!$J$7="No",AF735="Ex"),"N/A", IF(AND(Screening!$J$6="No",AI735="Ex"),"N/A", IF(AND(Screening!$J$6="Yes",AG735="Ex"),"N/A", IF(AND(Screening!$J$25="Yes",AH735="Ex"),"N/A",  IF(AND(Screening!$J$5="Yes",AJ735="Ex"),"N/A","Inc")))))))))))))))))))</f>
        <v>N/A</v>
      </c>
      <c r="C735" s="43">
        <v>731</v>
      </c>
      <c r="D735" s="44" t="s">
        <v>1955</v>
      </c>
      <c r="E735" s="47" t="s">
        <v>1956</v>
      </c>
      <c r="F735" s="46"/>
      <c r="G735" s="1" t="str">
        <f t="shared" si="22"/>
        <v>N/A</v>
      </c>
      <c r="H735" s="120"/>
      <c r="I735" s="120"/>
      <c r="J735" s="120"/>
      <c r="K735" s="120"/>
      <c r="L735" t="str">
        <f t="shared" si="23"/>
        <v/>
      </c>
      <c r="S735" t="s">
        <v>150</v>
      </c>
      <c r="W735" t="s">
        <v>150</v>
      </c>
      <c r="AG735" t="s">
        <v>150</v>
      </c>
      <c r="AJ735" t="s">
        <v>150</v>
      </c>
    </row>
    <row r="736" spans="2:36" ht="57.75" customHeight="1" x14ac:dyDescent="0.25">
      <c r="B736" s="44" t="str">
        <f>IF(E736="reserved","N/A",IF(AND(Screening!$J$10="No",S736="Ex"),"N/A",IF(AND(Screening!$J$11="No",T736="Ex"),"N/A",IF(AND(Screening!$J$12="No",U736="Ex"),"N/A",IF(AND(Screening!$J$13="No",V736="Ex"),"N/A",IF(AND(Screening!$J$14="No",W736="Ex"),"N/A", IF(AND(Screening!$J$15="No",X736="Ex"),"N/A", IF(AND(Screening!$J$16="No",Y736="Ex"),"N/A", IF(AND(Screening!$J$17="No",Z736="Ex"),"N/A", IF(AND(Screening!$J$18="No",AA736="Ex"),"N/A", IF(AND(Screening!$J$19="No",AB736="Ex"),"N/A", IF(AND(Screening!$J$20="No",AC736="Ex"),"N/A", IF(AND(Screening!$J$21="No",AD736="Ex"),"N/A", IF(AND(Screening!$J$23="No",AE736="Ex"),"N/A", IF(AND(Screening!$J$7="No",AF736="Ex"),"N/A", IF(AND(Screening!$J$6="No",AI736="Ex"),"N/A", IF(AND(Screening!$J$6="Yes",AG736="Ex"),"N/A", IF(AND(Screening!$J$25="Yes",AH736="Ex"),"N/A",  IF(AND(Screening!$J$5="Yes",AJ736="Ex"),"N/A","Inc")))))))))))))))))))</f>
        <v>N/A</v>
      </c>
      <c r="C736" s="43">
        <v>732</v>
      </c>
      <c r="D736" s="44" t="s">
        <v>1957</v>
      </c>
      <c r="E736" s="47" t="s">
        <v>1958</v>
      </c>
      <c r="F736" s="46"/>
      <c r="G736" s="1" t="str">
        <f t="shared" si="22"/>
        <v>N/A</v>
      </c>
      <c r="H736" s="120"/>
      <c r="I736" s="120"/>
      <c r="J736" s="120"/>
      <c r="K736" s="120"/>
      <c r="L736" t="str">
        <f t="shared" si="23"/>
        <v/>
      </c>
      <c r="S736" t="s">
        <v>150</v>
      </c>
      <c r="W736" t="s">
        <v>150</v>
      </c>
      <c r="AG736" t="s">
        <v>150</v>
      </c>
      <c r="AJ736" t="s">
        <v>150</v>
      </c>
    </row>
    <row r="737" spans="2:36" ht="57.75" customHeight="1" x14ac:dyDescent="0.25">
      <c r="B737" s="44" t="str">
        <f>IF(E737="reserved","N/A",IF(AND(Screening!$J$10="No",S737="Ex"),"N/A",IF(AND(Screening!$J$11="No",T737="Ex"),"N/A",IF(AND(Screening!$J$12="No",U737="Ex"),"N/A",IF(AND(Screening!$J$13="No",V737="Ex"),"N/A",IF(AND(Screening!$J$14="No",W737="Ex"),"N/A", IF(AND(Screening!$J$15="No",X737="Ex"),"N/A", IF(AND(Screening!$J$16="No",Y737="Ex"),"N/A", IF(AND(Screening!$J$17="No",Z737="Ex"),"N/A", IF(AND(Screening!$J$18="No",AA737="Ex"),"N/A", IF(AND(Screening!$J$19="No",AB737="Ex"),"N/A", IF(AND(Screening!$J$20="No",AC737="Ex"),"N/A", IF(AND(Screening!$J$21="No",AD737="Ex"),"N/A", IF(AND(Screening!$J$23="No",AE737="Ex"),"N/A", IF(AND(Screening!$J$7="No",AF737="Ex"),"N/A", IF(AND(Screening!$J$6="No",AI737="Ex"),"N/A", IF(AND(Screening!$J$6="Yes",AG737="Ex"),"N/A", IF(AND(Screening!$J$25="Yes",AH737="Ex"),"N/A",  IF(AND(Screening!$J$5="Yes",AJ737="Ex"),"N/A","Inc")))))))))))))))))))</f>
        <v>N/A</v>
      </c>
      <c r="C737" s="43">
        <v>733</v>
      </c>
      <c r="D737" s="44" t="s">
        <v>1959</v>
      </c>
      <c r="E737" s="47" t="s">
        <v>1960</v>
      </c>
      <c r="F737" s="46"/>
      <c r="G737" s="1" t="str">
        <f t="shared" si="22"/>
        <v>N/A</v>
      </c>
      <c r="H737" s="120"/>
      <c r="I737" s="120"/>
      <c r="J737" s="120"/>
      <c r="K737" s="120"/>
      <c r="L737" t="str">
        <f t="shared" si="23"/>
        <v/>
      </c>
      <c r="S737" t="s">
        <v>150</v>
      </c>
      <c r="W737" t="s">
        <v>150</v>
      </c>
      <c r="AG737" t="s">
        <v>150</v>
      </c>
      <c r="AJ737" t="s">
        <v>150</v>
      </c>
    </row>
    <row r="738" spans="2:36" ht="57.75" customHeight="1" x14ac:dyDescent="0.25">
      <c r="B738" s="44" t="str">
        <f>IF(E738="reserved","N/A",IF(AND(Screening!$J$10="No",S738="Ex"),"N/A",IF(AND(Screening!$J$11="No",T738="Ex"),"N/A",IF(AND(Screening!$J$12="No",U738="Ex"),"N/A",IF(AND(Screening!$J$13="No",V738="Ex"),"N/A",IF(AND(Screening!$J$14="No",W738="Ex"),"N/A", IF(AND(Screening!$J$15="No",X738="Ex"),"N/A", IF(AND(Screening!$J$16="No",Y738="Ex"),"N/A", IF(AND(Screening!$J$17="No",Z738="Ex"),"N/A", IF(AND(Screening!$J$18="No",AA738="Ex"),"N/A", IF(AND(Screening!$J$19="No",AB738="Ex"),"N/A", IF(AND(Screening!$J$20="No",AC738="Ex"),"N/A", IF(AND(Screening!$J$21="No",AD738="Ex"),"N/A", IF(AND(Screening!$J$23="No",AE738="Ex"),"N/A", IF(AND(Screening!$J$7="No",AF738="Ex"),"N/A", IF(AND(Screening!$J$6="No",AI738="Ex"),"N/A", IF(AND(Screening!$J$6="Yes",AG738="Ex"),"N/A", IF(AND(Screening!$J$25="Yes",AH738="Ex"),"N/A",  IF(AND(Screening!$J$5="Yes",AJ738="Ex"),"N/A","Inc")))))))))))))))))))</f>
        <v>N/A</v>
      </c>
      <c r="C738" s="43">
        <v>734</v>
      </c>
      <c r="D738" s="44" t="s">
        <v>1961</v>
      </c>
      <c r="E738" s="47" t="s">
        <v>1962</v>
      </c>
      <c r="F738" s="46" t="s">
        <v>1963</v>
      </c>
      <c r="G738" s="1" t="str">
        <f t="shared" si="22"/>
        <v>N/A</v>
      </c>
      <c r="H738" s="120"/>
      <c r="I738" s="120"/>
      <c r="J738" s="120"/>
      <c r="K738" s="120"/>
      <c r="L738" t="str">
        <f t="shared" si="23"/>
        <v/>
      </c>
      <c r="S738" t="s">
        <v>150</v>
      </c>
      <c r="W738" t="s">
        <v>150</v>
      </c>
      <c r="AG738" t="s">
        <v>150</v>
      </c>
      <c r="AJ738" t="s">
        <v>150</v>
      </c>
    </row>
    <row r="739" spans="2:36" ht="57.75" customHeight="1" x14ac:dyDescent="0.25">
      <c r="B739" s="44" t="str">
        <f>IF(E739="reserved","N/A",IF(AND(Screening!$J$10="No",S739="Ex"),"N/A",IF(AND(Screening!$J$11="No",T739="Ex"),"N/A",IF(AND(Screening!$J$12="No",U739="Ex"),"N/A",IF(AND(Screening!$J$13="No",V739="Ex"),"N/A",IF(AND(Screening!$J$14="No",W739="Ex"),"N/A", IF(AND(Screening!$J$15="No",X739="Ex"),"N/A", IF(AND(Screening!$J$16="No",Y739="Ex"),"N/A", IF(AND(Screening!$J$17="No",Z739="Ex"),"N/A", IF(AND(Screening!$J$18="No",AA739="Ex"),"N/A", IF(AND(Screening!$J$19="No",AB739="Ex"),"N/A", IF(AND(Screening!$J$20="No",AC739="Ex"),"N/A", IF(AND(Screening!$J$21="No",AD739="Ex"),"N/A", IF(AND(Screening!$J$23="No",AE739="Ex"),"N/A", IF(AND(Screening!$J$7="No",AF739="Ex"),"N/A", IF(AND(Screening!$J$6="No",AI739="Ex"),"N/A", IF(AND(Screening!$J$6="Yes",AG739="Ex"),"N/A", IF(AND(Screening!$J$25="Yes",AH739="Ex"),"N/A",  IF(AND(Screening!$J$5="Yes",AJ739="Ex"),"N/A","Inc")))))))))))))))))))</f>
        <v>N/A</v>
      </c>
      <c r="C739" s="43">
        <v>735</v>
      </c>
      <c r="D739" s="44" t="s">
        <v>1964</v>
      </c>
      <c r="E739" s="47" t="s">
        <v>1558</v>
      </c>
      <c r="F739" s="46" t="s">
        <v>1965</v>
      </c>
      <c r="G739" s="1" t="str">
        <f t="shared" si="22"/>
        <v>N/A</v>
      </c>
      <c r="H739" s="120"/>
      <c r="I739" s="120"/>
      <c r="J739" s="120"/>
      <c r="K739" s="120"/>
      <c r="L739" t="str">
        <f t="shared" si="23"/>
        <v/>
      </c>
      <c r="S739" t="s">
        <v>150</v>
      </c>
      <c r="W739" t="s">
        <v>150</v>
      </c>
      <c r="AG739" t="s">
        <v>150</v>
      </c>
      <c r="AJ739" t="s">
        <v>150</v>
      </c>
    </row>
    <row r="740" spans="2:36" ht="57.75" customHeight="1" x14ac:dyDescent="0.25">
      <c r="B740" s="44" t="str">
        <f>IF(E740="reserved","N/A",IF(AND(Screening!$J$10="No",S740="Ex"),"N/A",IF(AND(Screening!$J$11="No",T740="Ex"),"N/A",IF(AND(Screening!$J$12="No",U740="Ex"),"N/A",IF(AND(Screening!$J$13="No",V740="Ex"),"N/A",IF(AND(Screening!$J$14="No",W740="Ex"),"N/A", IF(AND(Screening!$J$15="No",X740="Ex"),"N/A", IF(AND(Screening!$J$16="No",Y740="Ex"),"N/A", IF(AND(Screening!$J$17="No",Z740="Ex"),"N/A", IF(AND(Screening!$J$18="No",AA740="Ex"),"N/A", IF(AND(Screening!$J$19="No",AB740="Ex"),"N/A", IF(AND(Screening!$J$20="No",AC740="Ex"),"N/A", IF(AND(Screening!$J$21="No",AD740="Ex"),"N/A", IF(AND(Screening!$J$23="No",AE740="Ex"),"N/A", IF(AND(Screening!$J$7="No",AF740="Ex"),"N/A", IF(AND(Screening!$J$6="No",AI740="Ex"),"N/A", IF(AND(Screening!$J$6="Yes",AG740="Ex"),"N/A", IF(AND(Screening!$J$25="Yes",AH740="Ex"),"N/A",  IF(AND(Screening!$J$5="Yes",AJ740="Ex"),"N/A","Inc")))))))))))))))))))</f>
        <v>N/A</v>
      </c>
      <c r="C740" s="43">
        <v>736</v>
      </c>
      <c r="D740" s="44" t="s">
        <v>1966</v>
      </c>
      <c r="E740" s="47" t="s">
        <v>1967</v>
      </c>
      <c r="F740" s="46" t="s">
        <v>1968</v>
      </c>
      <c r="G740" s="1" t="str">
        <f t="shared" si="22"/>
        <v>N/A</v>
      </c>
      <c r="H740" s="120"/>
      <c r="I740" s="120"/>
      <c r="J740" s="120"/>
      <c r="K740" s="120"/>
      <c r="L740" t="str">
        <f t="shared" si="23"/>
        <v/>
      </c>
      <c r="S740" t="s">
        <v>150</v>
      </c>
      <c r="W740" t="s">
        <v>150</v>
      </c>
      <c r="AG740" t="s">
        <v>150</v>
      </c>
      <c r="AJ740" t="s">
        <v>150</v>
      </c>
    </row>
    <row r="741" spans="2:36" ht="57.75" customHeight="1" x14ac:dyDescent="0.25">
      <c r="B741" s="44" t="str">
        <f>IF(E741="reserved","N/A",IF(AND(Screening!$J$10="No",S741="Ex"),"N/A",IF(AND(Screening!$J$11="No",T741="Ex"),"N/A",IF(AND(Screening!$J$12="No",U741="Ex"),"N/A",IF(AND(Screening!$J$13="No",V741="Ex"),"N/A",IF(AND(Screening!$J$14="No",W741="Ex"),"N/A", IF(AND(Screening!$J$15="No",X741="Ex"),"N/A", IF(AND(Screening!$J$16="No",Y741="Ex"),"N/A", IF(AND(Screening!$J$17="No",Z741="Ex"),"N/A", IF(AND(Screening!$J$18="No",AA741="Ex"),"N/A", IF(AND(Screening!$J$19="No",AB741="Ex"),"N/A", IF(AND(Screening!$J$20="No",AC741="Ex"),"N/A", IF(AND(Screening!$J$21="No",AD741="Ex"),"N/A", IF(AND(Screening!$J$23="No",AE741="Ex"),"N/A", IF(AND(Screening!$J$7="No",AF741="Ex"),"N/A", IF(AND(Screening!$J$6="No",AI741="Ex"),"N/A", IF(AND(Screening!$J$6="Yes",AG741="Ex"),"N/A", IF(AND(Screening!$J$25="Yes",AH741="Ex"),"N/A",  IF(AND(Screening!$J$5="Yes",AJ741="Ex"),"N/A","Inc")))))))))))))))))))</f>
        <v>N/A</v>
      </c>
      <c r="C741" s="43">
        <v>737</v>
      </c>
      <c r="D741" s="44" t="s">
        <v>1969</v>
      </c>
      <c r="E741" s="47" t="s">
        <v>1970</v>
      </c>
      <c r="F741" s="46"/>
      <c r="G741" s="1" t="str">
        <f t="shared" si="22"/>
        <v>N/A</v>
      </c>
      <c r="H741" s="120"/>
      <c r="I741" s="120"/>
      <c r="J741" s="120"/>
      <c r="K741" s="120"/>
      <c r="L741" t="str">
        <f t="shared" si="23"/>
        <v/>
      </c>
      <c r="S741" t="s">
        <v>150</v>
      </c>
      <c r="W741" t="s">
        <v>150</v>
      </c>
      <c r="AG741" t="s">
        <v>150</v>
      </c>
      <c r="AJ741" t="s">
        <v>150</v>
      </c>
    </row>
    <row r="742" spans="2:36" ht="57.75" customHeight="1" x14ac:dyDescent="0.25">
      <c r="B742" s="44" t="str">
        <f>IF(E742="reserved","N/A",IF(AND(Screening!$J$10="No",S742="Ex"),"N/A",IF(AND(Screening!$J$11="No",T742="Ex"),"N/A",IF(AND(Screening!$J$12="No",U742="Ex"),"N/A",IF(AND(Screening!$J$13="No",V742="Ex"),"N/A",IF(AND(Screening!$J$14="No",W742="Ex"),"N/A", IF(AND(Screening!$J$15="No",X742="Ex"),"N/A", IF(AND(Screening!$J$16="No",Y742="Ex"),"N/A", IF(AND(Screening!$J$17="No",Z742="Ex"),"N/A", IF(AND(Screening!$J$18="No",AA742="Ex"),"N/A", IF(AND(Screening!$J$19="No",AB742="Ex"),"N/A", IF(AND(Screening!$J$20="No",AC742="Ex"),"N/A", IF(AND(Screening!$J$21="No",AD742="Ex"),"N/A", IF(AND(Screening!$J$23="No",AE742="Ex"),"N/A", IF(AND(Screening!$J$7="No",AF742="Ex"),"N/A", IF(AND(Screening!$J$6="No",AI742="Ex"),"N/A", IF(AND(Screening!$J$6="Yes",AG742="Ex"),"N/A", IF(AND(Screening!$J$25="Yes",AH742="Ex"),"N/A",  IF(AND(Screening!$J$5="Yes",AJ742="Ex"),"N/A","Inc")))))))))))))))))))</f>
        <v>N/A</v>
      </c>
      <c r="C742" s="43">
        <v>738</v>
      </c>
      <c r="D742" s="44" t="s">
        <v>1971</v>
      </c>
      <c r="E742" s="47" t="s">
        <v>1972</v>
      </c>
      <c r="F742" s="46"/>
      <c r="G742" s="1" t="str">
        <f t="shared" si="22"/>
        <v>N/A</v>
      </c>
      <c r="H742" s="120"/>
      <c r="I742" s="120"/>
      <c r="J742" s="120"/>
      <c r="K742" s="120"/>
      <c r="L742" t="str">
        <f t="shared" si="23"/>
        <v/>
      </c>
      <c r="S742" t="s">
        <v>150</v>
      </c>
      <c r="W742" t="s">
        <v>150</v>
      </c>
      <c r="AG742" t="s">
        <v>150</v>
      </c>
      <c r="AJ742" t="s">
        <v>150</v>
      </c>
    </row>
    <row r="743" spans="2:36" ht="57.75" customHeight="1" x14ac:dyDescent="0.25">
      <c r="B743" s="44" t="str">
        <f>IF(E743="reserved","N/A",IF(AND(Screening!$J$10="No",S743="Ex"),"N/A",IF(AND(Screening!$J$11="No",T743="Ex"),"N/A",IF(AND(Screening!$J$12="No",U743="Ex"),"N/A",IF(AND(Screening!$J$13="No",V743="Ex"),"N/A",IF(AND(Screening!$J$14="No",W743="Ex"),"N/A", IF(AND(Screening!$J$15="No",X743="Ex"),"N/A", IF(AND(Screening!$J$16="No",Y743="Ex"),"N/A", IF(AND(Screening!$J$17="No",Z743="Ex"),"N/A", IF(AND(Screening!$J$18="No",AA743="Ex"),"N/A", IF(AND(Screening!$J$19="No",AB743="Ex"),"N/A", IF(AND(Screening!$J$20="No",AC743="Ex"),"N/A", IF(AND(Screening!$J$21="No",AD743="Ex"),"N/A", IF(AND(Screening!$J$23="No",AE743="Ex"),"N/A", IF(AND(Screening!$J$7="No",AF743="Ex"),"N/A", IF(AND(Screening!$J$6="No",AI743="Ex"),"N/A", IF(AND(Screening!$J$6="Yes",AG743="Ex"),"N/A", IF(AND(Screening!$J$25="Yes",AH743="Ex"),"N/A",  IF(AND(Screening!$J$5="Yes",AJ743="Ex"),"N/A","Inc")))))))))))))))))))</f>
        <v>N/A</v>
      </c>
      <c r="C743" s="43">
        <v>739</v>
      </c>
      <c r="D743" s="44" t="s">
        <v>1973</v>
      </c>
      <c r="E743" s="47" t="s">
        <v>1974</v>
      </c>
      <c r="F743" s="46" t="s">
        <v>1975</v>
      </c>
      <c r="G743" s="1" t="str">
        <f t="shared" si="22"/>
        <v>N/A</v>
      </c>
      <c r="H743" s="120"/>
      <c r="I743" s="120"/>
      <c r="J743" s="120"/>
      <c r="K743" s="120"/>
      <c r="L743" t="str">
        <f t="shared" si="23"/>
        <v/>
      </c>
      <c r="S743" t="s">
        <v>150</v>
      </c>
      <c r="W743" t="s">
        <v>150</v>
      </c>
      <c r="AG743" t="s">
        <v>150</v>
      </c>
      <c r="AJ743" t="s">
        <v>150</v>
      </c>
    </row>
    <row r="744" spans="2:36" ht="57.75" customHeight="1" x14ac:dyDescent="0.25">
      <c r="B744" s="44" t="str">
        <f>IF(E744="reserved","N/A",IF(AND(Screening!$J$10="No",S744="Ex"),"N/A",IF(AND(Screening!$J$11="No",T744="Ex"),"N/A",IF(AND(Screening!$J$12="No",U744="Ex"),"N/A",IF(AND(Screening!$J$13="No",V744="Ex"),"N/A",IF(AND(Screening!$J$14="No",W744="Ex"),"N/A", IF(AND(Screening!$J$15="No",X744="Ex"),"N/A", IF(AND(Screening!$J$16="No",Y744="Ex"),"N/A", IF(AND(Screening!$J$17="No",Z744="Ex"),"N/A", IF(AND(Screening!$J$18="No",AA744="Ex"),"N/A", IF(AND(Screening!$J$19="No",AB744="Ex"),"N/A", IF(AND(Screening!$J$20="No",AC744="Ex"),"N/A", IF(AND(Screening!$J$21="No",AD744="Ex"),"N/A", IF(AND(Screening!$J$23="No",AE744="Ex"),"N/A", IF(AND(Screening!$J$7="No",AF744="Ex"),"N/A", IF(AND(Screening!$J$6="No",AI744="Ex"),"N/A", IF(AND(Screening!$J$6="Yes",AG744="Ex"),"N/A", IF(AND(Screening!$J$25="Yes",AH744="Ex"),"N/A",  IF(AND(Screening!$J$5="Yes",AJ744="Ex"),"N/A","Inc")))))))))))))))))))</f>
        <v>N/A</v>
      </c>
      <c r="C744" s="43">
        <v>740</v>
      </c>
      <c r="D744" s="44" t="s">
        <v>1976</v>
      </c>
      <c r="E744" s="47" t="s">
        <v>1555</v>
      </c>
      <c r="F744" s="46" t="s">
        <v>1977</v>
      </c>
      <c r="G744" s="1" t="str">
        <f t="shared" si="22"/>
        <v>N/A</v>
      </c>
      <c r="H744" s="120"/>
      <c r="I744" s="120"/>
      <c r="J744" s="120"/>
      <c r="K744" s="120"/>
      <c r="L744" t="str">
        <f t="shared" si="23"/>
        <v/>
      </c>
      <c r="S744" t="s">
        <v>150</v>
      </c>
      <c r="W744" t="s">
        <v>150</v>
      </c>
      <c r="AG744" t="s">
        <v>150</v>
      </c>
      <c r="AJ744" t="s">
        <v>150</v>
      </c>
    </row>
    <row r="745" spans="2:36" ht="57.75" customHeight="1" x14ac:dyDescent="0.25">
      <c r="B745" s="44" t="str">
        <f>IF(E745="reserved","N/A",IF(AND(Screening!$J$10="No",S745="Ex"),"N/A",IF(AND(Screening!$J$11="No",T745="Ex"),"N/A",IF(AND(Screening!$J$12="No",U745="Ex"),"N/A",IF(AND(Screening!$J$13="No",V745="Ex"),"N/A",IF(AND(Screening!$J$14="No",W745="Ex"),"N/A", IF(AND(Screening!$J$15="No",X745="Ex"),"N/A", IF(AND(Screening!$J$16="No",Y745="Ex"),"N/A", IF(AND(Screening!$J$17="No",Z745="Ex"),"N/A", IF(AND(Screening!$J$18="No",AA745="Ex"),"N/A", IF(AND(Screening!$J$19="No",AB745="Ex"),"N/A", IF(AND(Screening!$J$20="No",AC745="Ex"),"N/A", IF(AND(Screening!$J$21="No",AD745="Ex"),"N/A", IF(AND(Screening!$J$23="No",AE745="Ex"),"N/A", IF(AND(Screening!$J$7="No",AF745="Ex"),"N/A", IF(AND(Screening!$J$6="No",AI745="Ex"),"N/A", IF(AND(Screening!$J$6="Yes",AG745="Ex"),"N/A", IF(AND(Screening!$J$25="Yes",AH745="Ex"),"N/A",  IF(AND(Screening!$J$5="Yes",AJ745="Ex"),"N/A","Inc")))))))))))))))))))</f>
        <v>N/A</v>
      </c>
      <c r="C745" s="43">
        <v>741</v>
      </c>
      <c r="D745" s="44" t="s">
        <v>1978</v>
      </c>
      <c r="E745" s="47" t="s">
        <v>1658</v>
      </c>
      <c r="F745" s="46" t="s">
        <v>1979</v>
      </c>
      <c r="G745" s="1" t="str">
        <f t="shared" si="22"/>
        <v>N/A</v>
      </c>
      <c r="H745" s="120"/>
      <c r="I745" s="120"/>
      <c r="J745" s="120"/>
      <c r="K745" s="120"/>
      <c r="L745" t="str">
        <f t="shared" si="23"/>
        <v/>
      </c>
      <c r="S745" t="s">
        <v>150</v>
      </c>
      <c r="W745" t="s">
        <v>150</v>
      </c>
      <c r="AG745" t="s">
        <v>150</v>
      </c>
      <c r="AJ745" t="s">
        <v>150</v>
      </c>
    </row>
    <row r="746" spans="2:36" ht="57.75" customHeight="1" x14ac:dyDescent="0.25">
      <c r="B746" s="44" t="str">
        <f>IF(E746="reserved","N/A",IF(AND(Screening!$J$10="No",S746="Ex"),"N/A",IF(AND(Screening!$J$11="No",T746="Ex"),"N/A",IF(AND(Screening!$J$12="No",U746="Ex"),"N/A",IF(AND(Screening!$J$13="No",V746="Ex"),"N/A",IF(AND(Screening!$J$14="No",W746="Ex"),"N/A", IF(AND(Screening!$J$15="No",X746="Ex"),"N/A", IF(AND(Screening!$J$16="No",Y746="Ex"),"N/A", IF(AND(Screening!$J$17="No",Z746="Ex"),"N/A", IF(AND(Screening!$J$18="No",AA746="Ex"),"N/A", IF(AND(Screening!$J$19="No",AB746="Ex"),"N/A", IF(AND(Screening!$J$20="No",AC746="Ex"),"N/A", IF(AND(Screening!$J$21="No",AD746="Ex"),"N/A", IF(AND(Screening!$J$23="No",AE746="Ex"),"N/A", IF(AND(Screening!$J$7="No",AF746="Ex"),"N/A", IF(AND(Screening!$J$6="No",AI746="Ex"),"N/A", IF(AND(Screening!$J$6="Yes",AG746="Ex"),"N/A", IF(AND(Screening!$J$25="Yes",AH746="Ex"),"N/A",  IF(AND(Screening!$J$5="Yes",AJ746="Ex"),"N/A","Inc")))))))))))))))))))</f>
        <v>N/A</v>
      </c>
      <c r="C746" s="43">
        <v>742</v>
      </c>
      <c r="D746" s="44" t="s">
        <v>1980</v>
      </c>
      <c r="E746" s="47" t="s">
        <v>1981</v>
      </c>
      <c r="F746" s="46">
        <v>264.31400000000002</v>
      </c>
      <c r="G746" s="1" t="str">
        <f t="shared" si="22"/>
        <v>N/A</v>
      </c>
      <c r="H746" s="120"/>
      <c r="I746" s="120"/>
      <c r="J746" s="120"/>
      <c r="K746" s="120"/>
      <c r="L746" t="str">
        <f t="shared" si="23"/>
        <v/>
      </c>
      <c r="S746" t="s">
        <v>150</v>
      </c>
      <c r="W746" t="s">
        <v>150</v>
      </c>
      <c r="AG746" t="s">
        <v>150</v>
      </c>
      <c r="AJ746" t="s">
        <v>150</v>
      </c>
    </row>
    <row r="747" spans="2:36" ht="57.75" customHeight="1" x14ac:dyDescent="0.25">
      <c r="B747" s="44" t="str">
        <f>IF(E747="reserved","N/A",IF(AND(Screening!$J$10="No",S747="Ex"),"N/A",IF(AND(Screening!$J$11="No",T747="Ex"),"N/A",IF(AND(Screening!$J$12="No",U747="Ex"),"N/A",IF(AND(Screening!$J$13="No",V747="Ex"),"N/A",IF(AND(Screening!$J$14="No",W747="Ex"),"N/A", IF(AND(Screening!$J$15="No",X747="Ex"),"N/A", IF(AND(Screening!$J$16="No",Y747="Ex"),"N/A", IF(AND(Screening!$J$17="No",Z747="Ex"),"N/A", IF(AND(Screening!$J$18="No",AA747="Ex"),"N/A", IF(AND(Screening!$J$19="No",AB747="Ex"),"N/A", IF(AND(Screening!$J$20="No",AC747="Ex"),"N/A", IF(AND(Screening!$J$21="No",AD747="Ex"),"N/A", IF(AND(Screening!$J$23="No",AE747="Ex"),"N/A", IF(AND(Screening!$J$7="No",AF747="Ex"),"N/A", IF(AND(Screening!$J$6="No",AI747="Ex"),"N/A", IF(AND(Screening!$J$6="Yes",AG747="Ex"),"N/A", IF(AND(Screening!$J$25="Yes",AH747="Ex"),"N/A",  IF(AND(Screening!$J$5="Yes",AJ747="Ex"),"N/A","Inc")))))))))))))))))))</f>
        <v>N/A</v>
      </c>
      <c r="C747" s="43">
        <v>743</v>
      </c>
      <c r="D747" s="44" t="s">
        <v>1982</v>
      </c>
      <c r="E747" s="47" t="s">
        <v>1983</v>
      </c>
      <c r="F747" s="46" t="s">
        <v>1984</v>
      </c>
      <c r="G747" s="1" t="str">
        <f t="shared" si="22"/>
        <v>N/A</v>
      </c>
      <c r="H747" s="120"/>
      <c r="I747" s="120"/>
      <c r="J747" s="120"/>
      <c r="K747" s="120"/>
      <c r="L747" t="str">
        <f t="shared" si="23"/>
        <v/>
      </c>
      <c r="S747" t="s">
        <v>150</v>
      </c>
      <c r="W747" t="s">
        <v>150</v>
      </c>
      <c r="AG747" t="s">
        <v>150</v>
      </c>
      <c r="AJ747" t="s">
        <v>150</v>
      </c>
    </row>
    <row r="748" spans="2:36" ht="57.75" customHeight="1" x14ac:dyDescent="0.25">
      <c r="B748" s="44" t="str">
        <f>IF(E748="reserved","N/A",IF(AND(Screening!$J$10="No",S748="Ex"),"N/A",IF(AND(Screening!$J$11="No",T748="Ex"),"N/A",IF(AND(Screening!$J$12="No",U748="Ex"),"N/A",IF(AND(Screening!$J$13="No",V748="Ex"),"N/A",IF(AND(Screening!$J$14="No",W748="Ex"),"N/A", IF(AND(Screening!$J$15="No",X748="Ex"),"N/A", IF(AND(Screening!$J$16="No",Y748="Ex"),"N/A", IF(AND(Screening!$J$17="No",Z748="Ex"),"N/A", IF(AND(Screening!$J$18="No",AA748="Ex"),"N/A", IF(AND(Screening!$J$19="No",AB748="Ex"),"N/A", IF(AND(Screening!$J$20="No",AC748="Ex"),"N/A", IF(AND(Screening!$J$21="No",AD748="Ex"),"N/A", IF(AND(Screening!$J$23="No",AE748="Ex"),"N/A", IF(AND(Screening!$J$7="No",AF748="Ex"),"N/A", IF(AND(Screening!$J$6="No",AI748="Ex"),"N/A", IF(AND(Screening!$J$6="Yes",AG748="Ex"),"N/A", IF(AND(Screening!$J$25="Yes",AH748="Ex"),"N/A",  IF(AND(Screening!$J$5="Yes",AJ748="Ex"),"N/A","Inc")))))))))))))))))))</f>
        <v>N/A</v>
      </c>
      <c r="C748" s="43">
        <v>744</v>
      </c>
      <c r="D748" s="44" t="s">
        <v>1985</v>
      </c>
      <c r="E748" s="47" t="s">
        <v>1986</v>
      </c>
      <c r="F748" s="46" t="s">
        <v>1987</v>
      </c>
      <c r="G748" s="1" t="str">
        <f t="shared" si="22"/>
        <v>N/A</v>
      </c>
      <c r="H748" s="120"/>
      <c r="I748" s="120"/>
      <c r="J748" s="120"/>
      <c r="K748" s="120"/>
      <c r="L748" t="str">
        <f t="shared" si="23"/>
        <v/>
      </c>
      <c r="S748" t="s">
        <v>150</v>
      </c>
      <c r="W748" t="s">
        <v>150</v>
      </c>
      <c r="AG748" t="s">
        <v>150</v>
      </c>
      <c r="AJ748" t="s">
        <v>150</v>
      </c>
    </row>
    <row r="749" spans="2:36" ht="57.75" customHeight="1" x14ac:dyDescent="0.25">
      <c r="B749" s="44" t="str">
        <f>IF(E749="reserved","N/A",IF(AND(Screening!$J$10="No",S749="Ex"),"N/A",IF(AND(Screening!$J$11="No",T749="Ex"),"N/A",IF(AND(Screening!$J$12="No",U749="Ex"),"N/A",IF(AND(Screening!$J$13="No",V749="Ex"),"N/A",IF(AND(Screening!$J$14="No",W749="Ex"),"N/A", IF(AND(Screening!$J$15="No",X749="Ex"),"N/A", IF(AND(Screening!$J$16="No",Y749="Ex"),"N/A", IF(AND(Screening!$J$17="No",Z749="Ex"),"N/A", IF(AND(Screening!$J$18="No",AA749="Ex"),"N/A", IF(AND(Screening!$J$19="No",AB749="Ex"),"N/A", IF(AND(Screening!$J$20="No",AC749="Ex"),"N/A", IF(AND(Screening!$J$21="No",AD749="Ex"),"N/A", IF(AND(Screening!$J$23="No",AE749="Ex"),"N/A", IF(AND(Screening!$J$7="No",AF749="Ex"),"N/A", IF(AND(Screening!$J$6="No",AI749="Ex"),"N/A", IF(AND(Screening!$J$6="Yes",AG749="Ex"),"N/A", IF(AND(Screening!$J$25="Yes",AH749="Ex"),"N/A",  IF(AND(Screening!$J$5="Yes",AJ749="Ex"),"N/A","Inc")))))))))))))))))))</f>
        <v>N/A</v>
      </c>
      <c r="C749" s="43">
        <v>745</v>
      </c>
      <c r="D749" s="44" t="s">
        <v>1988</v>
      </c>
      <c r="E749" s="47" t="s">
        <v>1989</v>
      </c>
      <c r="F749" s="46" t="s">
        <v>1990</v>
      </c>
      <c r="G749" s="1" t="str">
        <f t="shared" si="22"/>
        <v>N/A</v>
      </c>
      <c r="H749" s="120"/>
      <c r="I749" s="120"/>
      <c r="J749" s="120"/>
      <c r="K749" s="120"/>
      <c r="L749" t="str">
        <f t="shared" si="23"/>
        <v/>
      </c>
      <c r="S749" t="s">
        <v>150</v>
      </c>
      <c r="W749" t="s">
        <v>150</v>
      </c>
      <c r="AG749" t="s">
        <v>150</v>
      </c>
      <c r="AJ749" t="s">
        <v>150</v>
      </c>
    </row>
    <row r="750" spans="2:36" ht="57.75" customHeight="1" x14ac:dyDescent="0.25">
      <c r="B750" s="44" t="str">
        <f>IF(E750="reserved","N/A",IF(AND(Screening!$J$10="No",S750="Ex"),"N/A",IF(AND(Screening!$J$11="No",T750="Ex"),"N/A",IF(AND(Screening!$J$12="No",U750="Ex"),"N/A",IF(AND(Screening!$J$13="No",V750="Ex"),"N/A",IF(AND(Screening!$J$14="No",W750="Ex"),"N/A", IF(AND(Screening!$J$15="No",X750="Ex"),"N/A", IF(AND(Screening!$J$16="No",Y750="Ex"),"N/A", IF(AND(Screening!$J$17="No",Z750="Ex"),"N/A", IF(AND(Screening!$J$18="No",AA750="Ex"),"N/A", IF(AND(Screening!$J$19="No",AB750="Ex"),"N/A", IF(AND(Screening!$J$20="No",AC750="Ex"),"N/A", IF(AND(Screening!$J$21="No",AD750="Ex"),"N/A", IF(AND(Screening!$J$23="No",AE750="Ex"),"N/A", IF(AND(Screening!$J$7="No",AF750="Ex"),"N/A", IF(AND(Screening!$J$6="No",AI750="Ex"),"N/A", IF(AND(Screening!$J$6="Yes",AG750="Ex"),"N/A", IF(AND(Screening!$J$25="Yes",AH750="Ex"),"N/A",  IF(AND(Screening!$J$5="Yes",AJ750="Ex"),"N/A","Inc")))))))))))))))))))</f>
        <v>N/A</v>
      </c>
      <c r="C750" s="43">
        <v>746</v>
      </c>
      <c r="D750" s="44" t="s">
        <v>1991</v>
      </c>
      <c r="E750" s="47" t="s">
        <v>1992</v>
      </c>
      <c r="F750" s="46" t="s">
        <v>1993</v>
      </c>
      <c r="G750" s="1" t="str">
        <f t="shared" si="22"/>
        <v>N/A</v>
      </c>
      <c r="H750" s="120"/>
      <c r="I750" s="120"/>
      <c r="J750" s="120"/>
      <c r="K750" s="120"/>
      <c r="L750" t="str">
        <f t="shared" si="23"/>
        <v/>
      </c>
      <c r="S750" t="s">
        <v>150</v>
      </c>
      <c r="W750" t="s">
        <v>150</v>
      </c>
      <c r="AG750" t="s">
        <v>150</v>
      </c>
      <c r="AJ750" t="s">
        <v>150</v>
      </c>
    </row>
    <row r="751" spans="2:36" ht="57.75" customHeight="1" x14ac:dyDescent="0.25">
      <c r="B751" s="44" t="str">
        <f>IF(E751="reserved","N/A",IF(AND(Screening!$J$10="No",S751="Ex"),"N/A",IF(AND(Screening!$J$11="No",T751="Ex"),"N/A",IF(AND(Screening!$J$12="No",U751="Ex"),"N/A",IF(AND(Screening!$J$13="No",V751="Ex"),"N/A",IF(AND(Screening!$J$14="No",W751="Ex"),"N/A", IF(AND(Screening!$J$15="No",X751="Ex"),"N/A", IF(AND(Screening!$J$16="No",Y751="Ex"),"N/A", IF(AND(Screening!$J$17="No",Z751="Ex"),"N/A", IF(AND(Screening!$J$18="No",AA751="Ex"),"N/A", IF(AND(Screening!$J$19="No",AB751="Ex"),"N/A", IF(AND(Screening!$J$20="No",AC751="Ex"),"N/A", IF(AND(Screening!$J$21="No",AD751="Ex"),"N/A", IF(AND(Screening!$J$23="No",AE751="Ex"),"N/A", IF(AND(Screening!$J$7="No",AF751="Ex"),"N/A", IF(AND(Screening!$J$6="No",AI751="Ex"),"N/A", IF(AND(Screening!$J$6="Yes",AG751="Ex"),"N/A", IF(AND(Screening!$J$25="Yes",AH751="Ex"),"N/A",  IF(AND(Screening!$J$5="Yes",AJ751="Ex"),"N/A","Inc")))))))))))))))))))</f>
        <v>N/A</v>
      </c>
      <c r="C751" s="43">
        <v>747</v>
      </c>
      <c r="D751" s="44" t="s">
        <v>1994</v>
      </c>
      <c r="E751" s="47" t="s">
        <v>1995</v>
      </c>
      <c r="F751" s="46" t="s">
        <v>1996</v>
      </c>
      <c r="G751" s="1" t="str">
        <f t="shared" si="22"/>
        <v>N/A</v>
      </c>
      <c r="H751" s="120"/>
      <c r="I751" s="120"/>
      <c r="J751" s="120"/>
      <c r="K751" s="120"/>
      <c r="L751" t="str">
        <f t="shared" si="23"/>
        <v/>
      </c>
      <c r="S751" t="s">
        <v>150</v>
      </c>
      <c r="W751" t="s">
        <v>150</v>
      </c>
      <c r="AG751" t="s">
        <v>150</v>
      </c>
      <c r="AJ751" t="s">
        <v>150</v>
      </c>
    </row>
    <row r="752" spans="2:36" ht="57.75" customHeight="1" x14ac:dyDescent="0.25">
      <c r="B752" s="44" t="str">
        <f>IF(E752="reserved","N/A",IF(AND(Screening!$J$10="No",S752="Ex"),"N/A",IF(AND(Screening!$J$11="No",T752="Ex"),"N/A",IF(AND(Screening!$J$12="No",U752="Ex"),"N/A",IF(AND(Screening!$J$13="No",V752="Ex"),"N/A",IF(AND(Screening!$J$14="No",W752="Ex"),"N/A", IF(AND(Screening!$J$15="No",X752="Ex"),"N/A", IF(AND(Screening!$J$16="No",Y752="Ex"),"N/A", IF(AND(Screening!$J$17="No",Z752="Ex"),"N/A", IF(AND(Screening!$J$18="No",AA752="Ex"),"N/A", IF(AND(Screening!$J$19="No",AB752="Ex"),"N/A", IF(AND(Screening!$J$20="No",AC752="Ex"),"N/A", IF(AND(Screening!$J$21="No",AD752="Ex"),"N/A", IF(AND(Screening!$J$23="No",AE752="Ex"),"N/A", IF(AND(Screening!$J$7="No",AF752="Ex"),"N/A", IF(AND(Screening!$J$6="No",AI752="Ex"),"N/A", IF(AND(Screening!$J$6="Yes",AG752="Ex"),"N/A", IF(AND(Screening!$J$25="Yes",AH752="Ex"),"N/A",  IF(AND(Screening!$J$5="Yes",AJ752="Ex"),"N/A","Inc")))))))))))))))))))</f>
        <v>N/A</v>
      </c>
      <c r="C752" s="43">
        <v>748</v>
      </c>
      <c r="D752" s="44" t="s">
        <v>1997</v>
      </c>
      <c r="E752" s="47" t="s">
        <v>1998</v>
      </c>
      <c r="F752" s="46" t="s">
        <v>1999</v>
      </c>
      <c r="G752" s="1" t="str">
        <f t="shared" si="22"/>
        <v>N/A</v>
      </c>
      <c r="H752" s="120"/>
      <c r="I752" s="120"/>
      <c r="J752" s="120"/>
      <c r="K752" s="120"/>
      <c r="L752" t="str">
        <f t="shared" si="23"/>
        <v/>
      </c>
      <c r="S752" t="s">
        <v>150</v>
      </c>
      <c r="W752" t="s">
        <v>150</v>
      </c>
      <c r="AG752" t="s">
        <v>150</v>
      </c>
      <c r="AJ752" t="s">
        <v>150</v>
      </c>
    </row>
    <row r="753" spans="1:36" ht="57.75" customHeight="1" x14ac:dyDescent="0.25">
      <c r="B753" s="44" t="str">
        <f>IF(E753="reserved","N/A",IF(AND(Screening!$J$10="No",S753="Ex"),"N/A",IF(AND(Screening!$J$11="No",T753="Ex"),"N/A",IF(AND(Screening!$J$12="No",U753="Ex"),"N/A",IF(AND(Screening!$J$13="No",V753="Ex"),"N/A",IF(AND(Screening!$J$14="No",W753="Ex"),"N/A", IF(AND(Screening!$J$15="No",X753="Ex"),"N/A", IF(AND(Screening!$J$16="No",Y753="Ex"),"N/A", IF(AND(Screening!$J$17="No",Z753="Ex"),"N/A", IF(AND(Screening!$J$18="No",AA753="Ex"),"N/A", IF(AND(Screening!$J$19="No",AB753="Ex"),"N/A", IF(AND(Screening!$J$20="No",AC753="Ex"),"N/A", IF(AND(Screening!$J$21="No",AD753="Ex"),"N/A", IF(AND(Screening!$J$23="No",AE753="Ex"),"N/A", IF(AND(Screening!$J$7="No",AF753="Ex"),"N/A", IF(AND(Screening!$J$6="No",AI753="Ex"),"N/A", IF(AND(Screening!$J$6="Yes",AG753="Ex"),"N/A", IF(AND(Screening!$J$25="Yes",AH753="Ex"),"N/A",  IF(AND(Screening!$J$5="Yes",AJ753="Ex"),"N/A","Inc")))))))))))))))))))</f>
        <v>N/A</v>
      </c>
      <c r="C753" s="43">
        <v>749</v>
      </c>
      <c r="D753" s="44" t="s">
        <v>2000</v>
      </c>
      <c r="E753" s="47" t="s">
        <v>2001</v>
      </c>
      <c r="F753" s="89" t="s">
        <v>2002</v>
      </c>
      <c r="G753" s="1" t="str">
        <f t="shared" si="22"/>
        <v>N/A</v>
      </c>
      <c r="H753" s="120"/>
      <c r="I753" s="120"/>
      <c r="J753" s="120"/>
      <c r="K753" s="120"/>
      <c r="L753" t="str">
        <f t="shared" si="23"/>
        <v/>
      </c>
      <c r="S753" t="s">
        <v>150</v>
      </c>
      <c r="W753" t="s">
        <v>150</v>
      </c>
      <c r="AG753" t="s">
        <v>150</v>
      </c>
      <c r="AJ753" t="s">
        <v>150</v>
      </c>
    </row>
    <row r="754" spans="1:36" ht="57.75" customHeight="1" x14ac:dyDescent="0.25">
      <c r="B754" s="44" t="str">
        <f>IF(E754="reserved","N/A",IF(AND(Screening!$J$10="No",S754="Ex"),"N/A",IF(AND(Screening!$J$11="No",T754="Ex"),"N/A",IF(AND(Screening!$J$12="No",U754="Ex"),"N/A",IF(AND(Screening!$J$13="No",V754="Ex"),"N/A",IF(AND(Screening!$J$14="No",W754="Ex"),"N/A", IF(AND(Screening!$J$15="No",X754="Ex"),"N/A", IF(AND(Screening!$J$16="No",Y754="Ex"),"N/A", IF(AND(Screening!$J$17="No",Z754="Ex"),"N/A", IF(AND(Screening!$J$18="No",AA754="Ex"),"N/A", IF(AND(Screening!$J$19="No",AB754="Ex"),"N/A", IF(AND(Screening!$J$20="No",AC754="Ex"),"N/A", IF(AND(Screening!$J$21="No",AD754="Ex"),"N/A", IF(AND(Screening!$J$23="No",AE754="Ex"),"N/A", IF(AND(Screening!$J$7="No",AF754="Ex"),"N/A", IF(AND(Screening!$J$6="No",AI754="Ex"),"N/A", IF(AND(Screening!$J$6="Yes",AG754="Ex"),"N/A", IF(AND(Screening!$J$25="Yes",AH754="Ex"),"N/A",  IF(AND(Screening!$J$5="Yes",AJ754="Ex"),"N/A","Inc")))))))))))))))))))</f>
        <v>N/A</v>
      </c>
      <c r="C754" s="43">
        <v>750</v>
      </c>
      <c r="D754" s="44" t="s">
        <v>2003</v>
      </c>
      <c r="E754" s="47" t="s">
        <v>2004</v>
      </c>
      <c r="F754" s="89" t="s">
        <v>1993</v>
      </c>
      <c r="G754" s="1" t="str">
        <f t="shared" si="22"/>
        <v>N/A</v>
      </c>
      <c r="H754" s="120"/>
      <c r="I754" s="120"/>
      <c r="J754" s="120"/>
      <c r="K754" s="120"/>
      <c r="L754" t="str">
        <f t="shared" si="23"/>
        <v/>
      </c>
      <c r="S754" t="s">
        <v>150</v>
      </c>
      <c r="W754" t="s">
        <v>150</v>
      </c>
      <c r="AG754" t="s">
        <v>150</v>
      </c>
      <c r="AJ754" t="s">
        <v>150</v>
      </c>
    </row>
    <row r="755" spans="1:36" ht="57.75" customHeight="1" x14ac:dyDescent="0.25">
      <c r="B755" s="44" t="str">
        <f>IF(E755="reserved","N/A",IF(AND(Screening!$J$10="No",S755="Ex"),"N/A",IF(AND(Screening!$J$11="No",T755="Ex"),"N/A",IF(AND(Screening!$J$12="No",U755="Ex"),"N/A",IF(AND(Screening!$J$13="No",V755="Ex"),"N/A",IF(AND(Screening!$J$14="No",W755="Ex"),"N/A", IF(AND(Screening!$J$15="No",X755="Ex"),"N/A", IF(AND(Screening!$J$16="No",Y755="Ex"),"N/A", IF(AND(Screening!$J$17="No",Z755="Ex"),"N/A", IF(AND(Screening!$J$18="No",AA755="Ex"),"N/A", IF(AND(Screening!$J$19="No",AB755="Ex"),"N/A", IF(AND(Screening!$J$20="No",AC755="Ex"),"N/A", IF(AND(Screening!$J$21="No",AD755="Ex"),"N/A", IF(AND(Screening!$J$23="No",AE755="Ex"),"N/A", IF(AND(Screening!$J$7="No",AF755="Ex"),"N/A", IF(AND(Screening!$J$6="No",AI755="Ex"),"N/A", IF(AND(Screening!$J$6="Yes",AG755="Ex"),"N/A", IF(AND(Screening!$J$25="Yes",AH755="Ex"),"N/A",  IF(AND(Screening!$J$5="Yes",AJ755="Ex"),"N/A","Inc")))))))))))))))))))</f>
        <v>N/A</v>
      </c>
      <c r="C755" s="43">
        <v>751</v>
      </c>
      <c r="D755" s="44" t="s">
        <v>2005</v>
      </c>
      <c r="E755" s="47" t="s">
        <v>2006</v>
      </c>
      <c r="F755" s="89" t="s">
        <v>2007</v>
      </c>
      <c r="G755" s="1" t="str">
        <f t="shared" si="22"/>
        <v>N/A</v>
      </c>
      <c r="H755" s="120"/>
      <c r="I755" s="120"/>
      <c r="J755" s="120"/>
      <c r="K755" s="120"/>
      <c r="L755" t="str">
        <f t="shared" si="23"/>
        <v/>
      </c>
      <c r="S755" t="s">
        <v>150</v>
      </c>
      <c r="W755" t="s">
        <v>150</v>
      </c>
      <c r="AG755" t="s">
        <v>150</v>
      </c>
      <c r="AJ755" t="s">
        <v>150</v>
      </c>
    </row>
    <row r="756" spans="1:36" ht="57.75" customHeight="1" x14ac:dyDescent="0.25">
      <c r="B756" s="44" t="str">
        <f>IF(E756="reserved","N/A",IF(AND(Screening!$J$10="No",S756="Ex"),"N/A",IF(AND(Screening!$J$11="No",T756="Ex"),"N/A",IF(AND(Screening!$J$12="No",U756="Ex"),"N/A",IF(AND(Screening!$J$13="No",V756="Ex"),"N/A",IF(AND(Screening!$J$14="No",W756="Ex"),"N/A", IF(AND(Screening!$J$15="No",X756="Ex"),"N/A", IF(AND(Screening!$J$16="No",Y756="Ex"),"N/A", IF(AND(Screening!$J$17="No",Z756="Ex"),"N/A", IF(AND(Screening!$J$18="No",AA756="Ex"),"N/A", IF(AND(Screening!$J$19="No",AB756="Ex"),"N/A", IF(AND(Screening!$J$20="No",AC756="Ex"),"N/A", IF(AND(Screening!$J$21="No",AD756="Ex"),"N/A", IF(AND(Screening!$J$23="No",AE756="Ex"),"N/A", IF(AND(Screening!$J$7="No",AF756="Ex"),"N/A", IF(AND(Screening!$J$6="No",AI756="Ex"),"N/A", IF(AND(Screening!$J$6="Yes",AG756="Ex"),"N/A", IF(AND(Screening!$J$25="Yes",AH756="Ex"),"N/A",  IF(AND(Screening!$J$5="Yes",AJ756="Ex"),"N/A","Inc")))))))))))))))))))</f>
        <v>N/A</v>
      </c>
      <c r="C756" s="43">
        <v>752</v>
      </c>
      <c r="D756" s="44" t="s">
        <v>2008</v>
      </c>
      <c r="E756" s="47" t="s">
        <v>2009</v>
      </c>
      <c r="F756" s="46" t="s">
        <v>2010</v>
      </c>
      <c r="G756" s="1" t="str">
        <f t="shared" si="22"/>
        <v>N/A</v>
      </c>
      <c r="H756" s="120"/>
      <c r="I756" s="120"/>
      <c r="J756" s="120"/>
      <c r="K756" s="120"/>
      <c r="L756" t="str">
        <f t="shared" si="23"/>
        <v/>
      </c>
      <c r="S756" t="s">
        <v>150</v>
      </c>
      <c r="W756" t="s">
        <v>150</v>
      </c>
      <c r="AG756" t="s">
        <v>150</v>
      </c>
      <c r="AJ756" t="s">
        <v>150</v>
      </c>
    </row>
    <row r="757" spans="1:36" ht="57.75" customHeight="1" x14ac:dyDescent="0.25">
      <c r="B757" s="44" t="str">
        <f>IF(E757="reserved","N/A",IF(AND(Screening!$J$10="No",S757="Ex"),"N/A",IF(AND(Screening!$J$11="No",T757="Ex"),"N/A",IF(AND(Screening!$J$12="No",U757="Ex"),"N/A",IF(AND(Screening!$J$13="No",V757="Ex"),"N/A",IF(AND(Screening!$J$14="No",W757="Ex"),"N/A", IF(AND(Screening!$J$15="No",X757="Ex"),"N/A", IF(AND(Screening!$J$16="No",Y757="Ex"),"N/A", IF(AND(Screening!$J$17="No",Z757="Ex"),"N/A", IF(AND(Screening!$J$18="No",AA757="Ex"),"N/A", IF(AND(Screening!$J$19="No",AB757="Ex"),"N/A", IF(AND(Screening!$J$20="No",AC757="Ex"),"N/A", IF(AND(Screening!$J$21="No",AD757="Ex"),"N/A", IF(AND(Screening!$J$23="No",AE757="Ex"),"N/A", IF(AND(Screening!$J$7="No",AF757="Ex"),"N/A", IF(AND(Screening!$J$6="No",AI757="Ex"),"N/A", IF(AND(Screening!$J$6="Yes",AG757="Ex"),"N/A", IF(AND(Screening!$J$25="Yes",AH757="Ex"),"N/A",  IF(AND(Screening!$J$5="Yes",AJ757="Ex"),"N/A","Inc")))))))))))))))))))</f>
        <v>N/A</v>
      </c>
      <c r="C757" s="43">
        <v>753</v>
      </c>
      <c r="D757" s="44" t="s">
        <v>2011</v>
      </c>
      <c r="E757" s="47" t="s">
        <v>2012</v>
      </c>
      <c r="F757" s="46" t="s">
        <v>1942</v>
      </c>
      <c r="G757" s="1" t="str">
        <f t="shared" si="22"/>
        <v>N/A</v>
      </c>
      <c r="H757" s="120"/>
      <c r="I757" s="120"/>
      <c r="J757" s="120"/>
      <c r="K757" s="120"/>
      <c r="L757" t="str">
        <f t="shared" si="23"/>
        <v/>
      </c>
      <c r="S757" t="s">
        <v>150</v>
      </c>
      <c r="W757" t="s">
        <v>150</v>
      </c>
      <c r="AG757" t="s">
        <v>150</v>
      </c>
      <c r="AJ757" t="s">
        <v>150</v>
      </c>
    </row>
    <row r="758" spans="1:36" ht="57.75" customHeight="1" x14ac:dyDescent="0.25">
      <c r="B758" s="44" t="str">
        <f>IF(E758="reserved","N/A",IF(AND(Screening!$J$10="No",S758="Ex"),"N/A",IF(AND(Screening!$J$11="No",T758="Ex"),"N/A",IF(AND(Screening!$J$12="No",U758="Ex"),"N/A",IF(AND(Screening!$J$13="No",V758="Ex"),"N/A",IF(AND(Screening!$J$14="No",W758="Ex"),"N/A", IF(AND(Screening!$J$15="No",X758="Ex"),"N/A", IF(AND(Screening!$J$16="No",Y758="Ex"),"N/A", IF(AND(Screening!$J$17="No",Z758="Ex"),"N/A", IF(AND(Screening!$J$18="No",AA758="Ex"),"N/A", IF(AND(Screening!$J$19="No",AB758="Ex"),"N/A", IF(AND(Screening!$J$20="No",AC758="Ex"),"N/A", IF(AND(Screening!$J$21="No",AD758="Ex"),"N/A", IF(AND(Screening!$J$23="No",AE758="Ex"),"N/A", IF(AND(Screening!$J$7="No",AF758="Ex"),"N/A", IF(AND(Screening!$J$6="No",AI758="Ex"),"N/A", IF(AND(Screening!$J$6="Yes",AG758="Ex"),"N/A", IF(AND(Screening!$J$25="Yes",AH758="Ex"),"N/A",  IF(AND(Screening!$J$5="Yes",AJ758="Ex"),"N/A","Inc")))))))))))))))))))</f>
        <v>N/A</v>
      </c>
      <c r="C758" s="43">
        <v>754</v>
      </c>
      <c r="D758" s="44" t="s">
        <v>2013</v>
      </c>
      <c r="E758" s="47" t="s">
        <v>2014</v>
      </c>
      <c r="F758" s="46" t="s">
        <v>2015</v>
      </c>
      <c r="G758" s="1" t="str">
        <f t="shared" si="22"/>
        <v>N/A</v>
      </c>
      <c r="H758" s="120"/>
      <c r="I758" s="120"/>
      <c r="J758" s="120"/>
      <c r="K758" s="120"/>
      <c r="L758" t="str">
        <f t="shared" si="23"/>
        <v/>
      </c>
      <c r="S758" t="s">
        <v>150</v>
      </c>
      <c r="W758" t="s">
        <v>150</v>
      </c>
      <c r="AG758" t="s">
        <v>150</v>
      </c>
      <c r="AJ758" t="s">
        <v>150</v>
      </c>
    </row>
    <row r="759" spans="1:36" ht="57.75" customHeight="1" x14ac:dyDescent="0.25">
      <c r="B759" s="44" t="str">
        <f>IF(E759="reserved","N/A",IF(AND(Screening!$J$10="No",S759="Ex"),"N/A",IF(AND(Screening!$J$11="No",T759="Ex"),"N/A",IF(AND(Screening!$J$12="No",U759="Ex"),"N/A",IF(AND(Screening!$J$13="No",V759="Ex"),"N/A",IF(AND(Screening!$J$14="No",W759="Ex"),"N/A", IF(AND(Screening!$J$15="No",X759="Ex"),"N/A", IF(AND(Screening!$J$16="No",Y759="Ex"),"N/A", IF(AND(Screening!$J$17="No",Z759="Ex"),"N/A", IF(AND(Screening!$J$18="No",AA759="Ex"),"N/A", IF(AND(Screening!$J$19="No",AB759="Ex"),"N/A", IF(AND(Screening!$J$20="No",AC759="Ex"),"N/A", IF(AND(Screening!$J$21="No",AD759="Ex"),"N/A", IF(AND(Screening!$J$23="No",AE759="Ex"),"N/A", IF(AND(Screening!$J$7="No",AF759="Ex"),"N/A", IF(AND(Screening!$J$6="No",AI759="Ex"),"N/A", IF(AND(Screening!$J$6="Yes",AG759="Ex"),"N/A", IF(AND(Screening!$J$25="Yes",AH759="Ex"),"N/A",  IF(AND(Screening!$J$5="Yes",AJ759="Ex"),"N/A","Inc")))))))))))))))))))</f>
        <v>N/A</v>
      </c>
      <c r="C759" s="43">
        <v>755</v>
      </c>
      <c r="D759" s="44" t="s">
        <v>2016</v>
      </c>
      <c r="E759" s="47" t="s">
        <v>2017</v>
      </c>
      <c r="F759" s="46" t="s">
        <v>2018</v>
      </c>
      <c r="G759" s="1" t="str">
        <f t="shared" si="22"/>
        <v>N/A</v>
      </c>
      <c r="H759" s="120"/>
      <c r="I759" s="120"/>
      <c r="J759" s="120"/>
      <c r="K759" s="120"/>
      <c r="L759" t="str">
        <f t="shared" si="23"/>
        <v/>
      </c>
      <c r="S759" t="s">
        <v>150</v>
      </c>
      <c r="W759" t="s">
        <v>150</v>
      </c>
      <c r="AG759" t="s">
        <v>150</v>
      </c>
      <c r="AJ759" t="s">
        <v>150</v>
      </c>
    </row>
    <row r="760" spans="1:36" ht="57.75" customHeight="1" x14ac:dyDescent="0.25">
      <c r="B760" s="44" t="str">
        <f>IF(E760="reserved","N/A",IF(AND(Screening!$J$10="No",S760="Ex"),"N/A",IF(AND(Screening!$J$11="No",T760="Ex"),"N/A",IF(AND(Screening!$J$12="No",U760="Ex"),"N/A",IF(AND(Screening!$J$13="No",V760="Ex"),"N/A",IF(AND(Screening!$J$14="No",W760="Ex"),"N/A", IF(AND(Screening!$J$15="No",X760="Ex"),"N/A", IF(AND(Screening!$J$16="No",Y760="Ex"),"N/A", IF(AND(Screening!$J$17="No",Z760="Ex"),"N/A", IF(AND(Screening!$J$18="No",AA760="Ex"),"N/A", IF(AND(Screening!$J$19="No",AB760="Ex"),"N/A", IF(AND(Screening!$J$20="No",AC760="Ex"),"N/A", IF(AND(Screening!$J$21="No",AD760="Ex"),"N/A", IF(AND(Screening!$J$23="No",AE760="Ex"),"N/A", IF(AND(Screening!$J$7="No",AF760="Ex"),"N/A", IF(AND(Screening!$J$6="No",AI760="Ex"),"N/A", IF(AND(Screening!$J$6="Yes",AG760="Ex"),"N/A", IF(AND(Screening!$J$25="Yes",AH760="Ex"),"N/A",  IF(AND(Screening!$J$5="Yes",AJ760="Ex"),"N/A","Inc")))))))))))))))))))</f>
        <v>N/A</v>
      </c>
      <c r="C760" s="43">
        <v>756</v>
      </c>
      <c r="D760" s="44" t="s">
        <v>2019</v>
      </c>
      <c r="E760" s="47" t="s">
        <v>2020</v>
      </c>
      <c r="F760" s="46" t="s">
        <v>2021</v>
      </c>
      <c r="G760" s="1" t="str">
        <f t="shared" si="22"/>
        <v>N/A</v>
      </c>
      <c r="H760" s="120"/>
      <c r="I760" s="120"/>
      <c r="J760" s="120"/>
      <c r="K760" s="120"/>
      <c r="L760" t="str">
        <f t="shared" si="23"/>
        <v/>
      </c>
      <c r="S760" t="s">
        <v>150</v>
      </c>
      <c r="W760" t="s">
        <v>150</v>
      </c>
      <c r="AG760" t="s">
        <v>150</v>
      </c>
      <c r="AJ760" t="s">
        <v>150</v>
      </c>
    </row>
    <row r="761" spans="1:36" ht="57.75" customHeight="1" x14ac:dyDescent="0.25">
      <c r="B761" s="44" t="str">
        <f>IF(E761="reserved","N/A",IF(AND(Screening!$J$10="No",S761="Ex"),"N/A",IF(AND(Screening!$J$11="No",T761="Ex"),"N/A",IF(AND(Screening!$J$12="No",U761="Ex"),"N/A",IF(AND(Screening!$J$13="No",V761="Ex"),"N/A",IF(AND(Screening!$J$14="No",W761="Ex"),"N/A", IF(AND(Screening!$J$15="No",X761="Ex"),"N/A", IF(AND(Screening!$J$16="No",Y761="Ex"),"N/A", IF(AND(Screening!$J$17="No",Z761="Ex"),"N/A", IF(AND(Screening!$J$18="No",AA761="Ex"),"N/A", IF(AND(Screening!$J$19="No",AB761="Ex"),"N/A", IF(AND(Screening!$J$20="No",AC761="Ex"),"N/A", IF(AND(Screening!$J$21="No",AD761="Ex"),"N/A", IF(AND(Screening!$J$23="No",AE761="Ex"),"N/A", IF(AND(Screening!$J$7="No",AF761="Ex"),"N/A", IF(AND(Screening!$J$6="No",AI761="Ex"),"N/A", IF(AND(Screening!$J$6="Yes",AG761="Ex"),"N/A", IF(AND(Screening!$J$25="Yes",AH761="Ex"),"N/A",  IF(AND(Screening!$J$5="Yes",AJ761="Ex"),"N/A","Inc")))))))))))))))))))</f>
        <v>N/A</v>
      </c>
      <c r="C761" s="43">
        <v>757</v>
      </c>
      <c r="D761" s="44" t="s">
        <v>2022</v>
      </c>
      <c r="E761" s="47" t="s">
        <v>2023</v>
      </c>
      <c r="F761" s="46"/>
      <c r="G761" s="1" t="str">
        <f t="shared" si="22"/>
        <v>N/A</v>
      </c>
      <c r="H761" s="120"/>
      <c r="I761" s="120"/>
      <c r="J761" s="120"/>
      <c r="K761" s="120"/>
      <c r="L761" t="str">
        <f t="shared" si="23"/>
        <v/>
      </c>
      <c r="S761" t="s">
        <v>150</v>
      </c>
      <c r="W761" t="s">
        <v>150</v>
      </c>
      <c r="AG761" t="s">
        <v>150</v>
      </c>
      <c r="AJ761" t="s">
        <v>150</v>
      </c>
    </row>
    <row r="762" spans="1:36" ht="57.75" customHeight="1" x14ac:dyDescent="0.25">
      <c r="B762" s="44" t="str">
        <f>IF(E762="reserved","N/A",IF(AND(Screening!$J$10="No",S762="Ex"),"N/A",IF(AND(Screening!$J$11="No",T762="Ex"),"N/A",IF(AND(Screening!$J$12="No",U762="Ex"),"N/A",IF(AND(Screening!$J$13="No",V762="Ex"),"N/A",IF(AND(Screening!$J$14="No",W762="Ex"),"N/A", IF(AND(Screening!$J$15="No",X762="Ex"),"N/A", IF(AND(Screening!$J$16="No",Y762="Ex"),"N/A", IF(AND(Screening!$J$17="No",Z762="Ex"),"N/A", IF(AND(Screening!$J$18="No",AA762="Ex"),"N/A", IF(AND(Screening!$J$19="No",AB762="Ex"),"N/A", IF(AND(Screening!$J$20="No",AC762="Ex"),"N/A", IF(AND(Screening!$J$21="No",AD762="Ex"),"N/A", IF(AND(Screening!$J$23="No",AE762="Ex"),"N/A", IF(AND(Screening!$J$7="No",AF762="Ex"),"N/A", IF(AND(Screening!$J$6="No",AI762="Ex"),"N/A", IF(AND(Screening!$J$6="Yes",AG762="Ex"),"N/A", IF(AND(Screening!$J$25="Yes",AH762="Ex"),"N/A",  IF(AND(Screening!$J$5="Yes",AJ762="Ex"),"N/A","Inc")))))))))))))))))))</f>
        <v>N/A</v>
      </c>
      <c r="C762" s="43">
        <v>758</v>
      </c>
      <c r="D762" s="44" t="s">
        <v>2024</v>
      </c>
      <c r="E762" s="47" t="s">
        <v>2025</v>
      </c>
      <c r="F762" s="46" t="s">
        <v>2026</v>
      </c>
      <c r="G762" s="1" t="str">
        <f t="shared" si="22"/>
        <v>N/A</v>
      </c>
      <c r="H762" s="120"/>
      <c r="I762" s="120"/>
      <c r="J762" s="120"/>
      <c r="K762" s="120"/>
      <c r="L762" t="str">
        <f t="shared" si="23"/>
        <v/>
      </c>
      <c r="S762" t="s">
        <v>150</v>
      </c>
      <c r="W762" t="s">
        <v>150</v>
      </c>
      <c r="AG762" t="s">
        <v>150</v>
      </c>
      <c r="AJ762" t="s">
        <v>150</v>
      </c>
    </row>
    <row r="763" spans="1:36" ht="57.75" customHeight="1" x14ac:dyDescent="0.25">
      <c r="A763" t="s">
        <v>75</v>
      </c>
      <c r="B763" s="44" t="str">
        <f>IF(E763="reserved","N/A",IF(AND(Screening!$J$10="No",S763="Ex"),"N/A",IF(AND(Screening!$J$11="No",T763="Ex"),"N/A",IF(AND(Screening!$J$12="No",U763="Ex"),"N/A",IF(AND(Screening!$J$13="No",V763="Ex"),"N/A",IF(AND(Screening!$J$14="No",W763="Ex"),"N/A", IF(AND(Screening!$J$15="No",X763="Ex"),"N/A", IF(AND(Screening!$J$16="No",Y763="Ex"),"N/A", IF(AND(Screening!$J$17="No",Z763="Ex"),"N/A", IF(AND(Screening!$J$18="No",AA763="Ex"),"N/A", IF(AND(Screening!$J$19="No",AB763="Ex"),"N/A", IF(AND(Screening!$J$20="No",AC763="Ex"),"N/A", IF(AND(Screening!$J$21="No",AD763="Ex"),"N/A", IF(AND(Screening!$J$23="No",AE763="Ex"),"N/A", IF(AND(Screening!$J$7="No",AF763="Ex"),"N/A", IF(AND(Screening!$J$6="No",AI763="Ex"),"N/A", IF(AND(Screening!$J$6="Yes",AG763="Ex"),"N/A", IF(AND(Screening!$J$25="Yes",AH763="Ex"),"N/A",  IF(AND(Screening!$J$5="Yes",AJ763="Ex"),"N/A","Inc")))))))))))))))))))</f>
        <v>N/A</v>
      </c>
      <c r="C763" s="43">
        <v>759</v>
      </c>
      <c r="D763" s="44" t="s">
        <v>2027</v>
      </c>
      <c r="E763" s="47" t="s">
        <v>1218</v>
      </c>
      <c r="F763" s="46" t="s">
        <v>1437</v>
      </c>
      <c r="G763" s="1" t="str">
        <f t="shared" si="22"/>
        <v>N/A</v>
      </c>
      <c r="H763" s="120"/>
      <c r="I763" s="120"/>
      <c r="J763" s="120"/>
      <c r="K763" s="120"/>
      <c r="L763" t="str">
        <f t="shared" si="23"/>
        <v>PAR</v>
      </c>
      <c r="S763" t="s">
        <v>150</v>
      </c>
      <c r="W763" t="s">
        <v>150</v>
      </c>
      <c r="AG763" t="s">
        <v>150</v>
      </c>
      <c r="AJ763" t="s">
        <v>150</v>
      </c>
    </row>
    <row r="764" spans="1:36" ht="57.75" customHeight="1" x14ac:dyDescent="0.25">
      <c r="A764" t="s">
        <v>75</v>
      </c>
      <c r="B764" s="44" t="str">
        <f>IF(E764="reserved","N/A",IF(AND(Screening!$J$10="No",S764="Ex"),"N/A",IF(AND(Screening!$J$11="No",T764="Ex"),"N/A",IF(AND(Screening!$J$12="No",U764="Ex"),"N/A",IF(AND(Screening!$J$13="No",V764="Ex"),"N/A",IF(AND(Screening!$J$14="No",W764="Ex"),"N/A", IF(AND(Screening!$J$15="No",X764="Ex"),"N/A", IF(AND(Screening!$J$16="No",Y764="Ex"),"N/A", IF(AND(Screening!$J$17="No",Z764="Ex"),"N/A", IF(AND(Screening!$J$18="No",AA764="Ex"),"N/A", IF(AND(Screening!$J$19="No",AB764="Ex"),"N/A", IF(AND(Screening!$J$20="No",AC764="Ex"),"N/A", IF(AND(Screening!$J$21="No",AD764="Ex"),"N/A", IF(AND(Screening!$J$23="No",AE764="Ex"),"N/A", IF(AND(Screening!$J$7="No",AF764="Ex"),"N/A", IF(AND(Screening!$J$6="No",AI764="Ex"),"N/A", IF(AND(Screening!$J$6="Yes",AG764="Ex"),"N/A", IF(AND(Screening!$J$25="Yes",AH764="Ex"),"N/A",  IF(AND(Screening!$J$5="Yes",AJ764="Ex"),"N/A","Inc")))))))))))))))))))</f>
        <v>N/A</v>
      </c>
      <c r="C764" s="43">
        <v>760</v>
      </c>
      <c r="D764" s="44" t="s">
        <v>2028</v>
      </c>
      <c r="E764" s="45" t="s">
        <v>4267</v>
      </c>
      <c r="F764" s="46" t="s">
        <v>2029</v>
      </c>
      <c r="G764" s="1" t="str">
        <f t="shared" si="22"/>
        <v>N/A</v>
      </c>
      <c r="H764" s="120"/>
      <c r="I764" s="120"/>
      <c r="J764" s="120"/>
      <c r="K764" s="120"/>
      <c r="L764" t="str">
        <f t="shared" si="23"/>
        <v>PAR</v>
      </c>
      <c r="Z764" t="s">
        <v>150</v>
      </c>
      <c r="AG764" t="s">
        <v>150</v>
      </c>
      <c r="AJ764" t="s">
        <v>150</v>
      </c>
    </row>
    <row r="765" spans="1:36" ht="57.75" customHeight="1" x14ac:dyDescent="0.25">
      <c r="A765" t="s">
        <v>75</v>
      </c>
      <c r="B765" s="44" t="str">
        <f>IF(E765="reserved","N/A",IF(AND(Screening!$J$10="No",S765="Ex"),"N/A",IF(AND(Screening!$J$11="No",T765="Ex"),"N/A",IF(AND(Screening!$J$12="No",U765="Ex"),"N/A",IF(AND(Screening!$J$13="No",V765="Ex"),"N/A",IF(AND(Screening!$J$14="No",W765="Ex"),"N/A", IF(AND(Screening!$J$15="No",X765="Ex"),"N/A", IF(AND(Screening!$J$16="No",Y765="Ex"),"N/A", IF(AND(Screening!$J$17="No",Z765="Ex"),"N/A", IF(AND(Screening!$J$18="No",AA765="Ex"),"N/A", IF(AND(Screening!$J$19="No",AB765="Ex"),"N/A", IF(AND(Screening!$J$20="No",AC765="Ex"),"N/A", IF(AND(Screening!$J$21="No",AD765="Ex"),"N/A", IF(AND(Screening!$J$23="No",AE765="Ex"),"N/A", IF(AND(Screening!$J$7="No",AF765="Ex"),"N/A", IF(AND(Screening!$J$6="No",AI765="Ex"),"N/A", IF(AND(Screening!$J$6="Yes",AG765="Ex"),"N/A", IF(AND(Screening!$J$25="Yes",AH765="Ex"),"N/A",  IF(AND(Screening!$J$5="Yes",AJ765="Ex"),"N/A","Inc")))))))))))))))))))</f>
        <v>N/A</v>
      </c>
      <c r="C765" s="43">
        <v>761</v>
      </c>
      <c r="D765" s="44" t="s">
        <v>2030</v>
      </c>
      <c r="E765" s="47" t="s">
        <v>2031</v>
      </c>
      <c r="F765" s="46" t="s">
        <v>2032</v>
      </c>
      <c r="G765" s="1" t="str">
        <f t="shared" si="22"/>
        <v>N/A</v>
      </c>
      <c r="H765" s="120"/>
      <c r="I765" s="120"/>
      <c r="J765" s="120"/>
      <c r="K765" s="120"/>
      <c r="L765" t="str">
        <f t="shared" si="23"/>
        <v>PAR</v>
      </c>
      <c r="Z765" t="s">
        <v>150</v>
      </c>
      <c r="AG765" t="s">
        <v>150</v>
      </c>
      <c r="AJ765" t="s">
        <v>150</v>
      </c>
    </row>
    <row r="766" spans="1:36" ht="57.75" customHeight="1" x14ac:dyDescent="0.25">
      <c r="A766" t="s">
        <v>75</v>
      </c>
      <c r="B766" s="44" t="str">
        <f>IF(E766="reserved","N/A",IF(AND(Screening!$J$10="No",S766="Ex"),"N/A",IF(AND(Screening!$J$11="No",T766="Ex"),"N/A",IF(AND(Screening!$J$12="No",U766="Ex"),"N/A",IF(AND(Screening!$J$13="No",V766="Ex"),"N/A",IF(AND(Screening!$J$14="No",W766="Ex"),"N/A", IF(AND(Screening!$J$15="No",X766="Ex"),"N/A", IF(AND(Screening!$J$16="No",Y766="Ex"),"N/A", IF(AND(Screening!$J$17="No",Z766="Ex"),"N/A", IF(AND(Screening!$J$18="No",AA766="Ex"),"N/A", IF(AND(Screening!$J$19="No",AB766="Ex"),"N/A", IF(AND(Screening!$J$20="No",AC766="Ex"),"N/A", IF(AND(Screening!$J$21="No",AD766="Ex"),"N/A", IF(AND(Screening!$J$23="No",AE766="Ex"),"N/A", IF(AND(Screening!$J$7="No",AF766="Ex"),"N/A", IF(AND(Screening!$J$6="No",AI766="Ex"),"N/A", IF(AND(Screening!$J$6="Yes",AG766="Ex"),"N/A", IF(AND(Screening!$J$25="Yes",AH766="Ex"),"N/A",  IF(AND(Screening!$J$5="Yes",AJ766="Ex"),"N/A","Inc")))))))))))))))))))</f>
        <v>N/A</v>
      </c>
      <c r="C766" s="43">
        <v>762</v>
      </c>
      <c r="D766" s="44" t="s">
        <v>2033</v>
      </c>
      <c r="E766" s="47" t="s">
        <v>2034</v>
      </c>
      <c r="F766" s="46"/>
      <c r="G766" s="1" t="str">
        <f t="shared" si="22"/>
        <v>N/A</v>
      </c>
      <c r="H766" s="120"/>
      <c r="I766" s="120"/>
      <c r="J766" s="120"/>
      <c r="K766" s="120"/>
      <c r="L766" t="str">
        <f t="shared" si="23"/>
        <v>PAR</v>
      </c>
      <c r="Z766" t="s">
        <v>150</v>
      </c>
      <c r="AG766" t="s">
        <v>150</v>
      </c>
      <c r="AJ766" t="s">
        <v>150</v>
      </c>
    </row>
    <row r="767" spans="1:36" ht="57.75" customHeight="1" x14ac:dyDescent="0.25">
      <c r="A767" t="s">
        <v>75</v>
      </c>
      <c r="B767" s="44" t="str">
        <f>IF(E767="reserved","N/A",IF(AND(Screening!$J$10="No",S767="Ex"),"N/A",IF(AND(Screening!$J$11="No",T767="Ex"),"N/A",IF(AND(Screening!$J$12="No",U767="Ex"),"N/A",IF(AND(Screening!$J$13="No",V767="Ex"),"N/A",IF(AND(Screening!$J$14="No",W767="Ex"),"N/A", IF(AND(Screening!$J$15="No",X767="Ex"),"N/A", IF(AND(Screening!$J$16="No",Y767="Ex"),"N/A", IF(AND(Screening!$J$17="No",Z767="Ex"),"N/A", IF(AND(Screening!$J$18="No",AA767="Ex"),"N/A", IF(AND(Screening!$J$19="No",AB767="Ex"),"N/A", IF(AND(Screening!$J$20="No",AC767="Ex"),"N/A", IF(AND(Screening!$J$21="No",AD767="Ex"),"N/A", IF(AND(Screening!$J$23="No",AE767="Ex"),"N/A", IF(AND(Screening!$J$7="No",AF767="Ex"),"N/A", IF(AND(Screening!$J$6="No",AI767="Ex"),"N/A", IF(AND(Screening!$J$6="Yes",AG767="Ex"),"N/A", IF(AND(Screening!$J$25="Yes",AH767="Ex"),"N/A",  IF(AND(Screening!$J$5="Yes",AJ767="Ex"),"N/A","Inc")))))))))))))))))))</f>
        <v>N/A</v>
      </c>
      <c r="C767" s="43">
        <v>763</v>
      </c>
      <c r="D767" s="44" t="s">
        <v>2035</v>
      </c>
      <c r="E767" s="47" t="s">
        <v>2036</v>
      </c>
      <c r="F767" s="46"/>
      <c r="G767" s="1" t="str">
        <f t="shared" si="22"/>
        <v>N/A</v>
      </c>
      <c r="H767" s="120"/>
      <c r="I767" s="120"/>
      <c r="J767" s="120"/>
      <c r="K767" s="120"/>
      <c r="L767" t="str">
        <f t="shared" si="23"/>
        <v>PAR</v>
      </c>
      <c r="Z767" t="s">
        <v>150</v>
      </c>
      <c r="AG767" t="s">
        <v>150</v>
      </c>
      <c r="AJ767" t="s">
        <v>150</v>
      </c>
    </row>
    <row r="768" spans="1:36" ht="57.75" customHeight="1" x14ac:dyDescent="0.25">
      <c r="A768" t="s">
        <v>75</v>
      </c>
      <c r="B768" s="44" t="str">
        <f>IF(E768="reserved","N/A",IF(AND(Screening!$J$10="No",S768="Ex"),"N/A",IF(AND(Screening!$J$11="No",T768="Ex"),"N/A",IF(AND(Screening!$J$12="No",U768="Ex"),"N/A",IF(AND(Screening!$J$13="No",V768="Ex"),"N/A",IF(AND(Screening!$J$14="No",W768="Ex"),"N/A", IF(AND(Screening!$J$15="No",X768="Ex"),"N/A", IF(AND(Screening!$J$16="No",Y768="Ex"),"N/A", IF(AND(Screening!$J$17="No",Z768="Ex"),"N/A", IF(AND(Screening!$J$18="No",AA768="Ex"),"N/A", IF(AND(Screening!$J$19="No",AB768="Ex"),"N/A", IF(AND(Screening!$J$20="No",AC768="Ex"),"N/A", IF(AND(Screening!$J$21="No",AD768="Ex"),"N/A", IF(AND(Screening!$J$23="No",AE768="Ex"),"N/A", IF(AND(Screening!$J$7="No",AF768="Ex"),"N/A", IF(AND(Screening!$J$6="No",AI768="Ex"),"N/A", IF(AND(Screening!$J$6="Yes",AG768="Ex"),"N/A", IF(AND(Screening!$J$25="Yes",AH768="Ex"),"N/A",  IF(AND(Screening!$J$5="Yes",AJ768="Ex"),"N/A","Inc")))))))))))))))))))</f>
        <v>N/A</v>
      </c>
      <c r="C768" s="43">
        <v>764</v>
      </c>
      <c r="D768" s="44" t="s">
        <v>2037</v>
      </c>
      <c r="E768" s="47" t="s">
        <v>2038</v>
      </c>
      <c r="F768" s="46"/>
      <c r="G768" s="1" t="str">
        <f t="shared" si="22"/>
        <v>N/A</v>
      </c>
      <c r="H768" s="120"/>
      <c r="I768" s="120"/>
      <c r="J768" s="120"/>
      <c r="K768" s="120"/>
      <c r="L768" t="str">
        <f t="shared" si="23"/>
        <v>PAR</v>
      </c>
      <c r="Z768" t="s">
        <v>150</v>
      </c>
      <c r="AG768" t="s">
        <v>150</v>
      </c>
      <c r="AJ768" t="s">
        <v>150</v>
      </c>
    </row>
    <row r="769" spans="1:36" ht="57.75" customHeight="1" x14ac:dyDescent="0.25">
      <c r="A769" t="s">
        <v>75</v>
      </c>
      <c r="B769" s="44" t="str">
        <f>IF(E769="reserved","N/A",IF(AND(Screening!$J$10="No",S769="Ex"),"N/A",IF(AND(Screening!$J$11="No",T769="Ex"),"N/A",IF(AND(Screening!$J$12="No",U769="Ex"),"N/A",IF(AND(Screening!$J$13="No",V769="Ex"),"N/A",IF(AND(Screening!$J$14="No",W769="Ex"),"N/A", IF(AND(Screening!$J$15="No",X769="Ex"),"N/A", IF(AND(Screening!$J$16="No",Y769="Ex"),"N/A", IF(AND(Screening!$J$17="No",Z769="Ex"),"N/A", IF(AND(Screening!$J$18="No",AA769="Ex"),"N/A", IF(AND(Screening!$J$19="No",AB769="Ex"),"N/A", IF(AND(Screening!$J$20="No",AC769="Ex"),"N/A", IF(AND(Screening!$J$21="No",AD769="Ex"),"N/A", IF(AND(Screening!$J$23="No",AE769="Ex"),"N/A", IF(AND(Screening!$J$7="No",AF769="Ex"),"N/A", IF(AND(Screening!$J$6="No",AI769="Ex"),"N/A", IF(AND(Screening!$J$6="Yes",AG769="Ex"),"N/A", IF(AND(Screening!$J$25="Yes",AH769="Ex"),"N/A",  IF(AND(Screening!$J$5="Yes",AJ769="Ex"),"N/A","Inc")))))))))))))))))))</f>
        <v>N/A</v>
      </c>
      <c r="C769" s="43">
        <v>765</v>
      </c>
      <c r="D769" s="44" t="s">
        <v>2039</v>
      </c>
      <c r="E769" s="47" t="s">
        <v>2040</v>
      </c>
      <c r="F769" s="46"/>
      <c r="G769" s="1" t="str">
        <f t="shared" si="22"/>
        <v>N/A</v>
      </c>
      <c r="H769" s="120"/>
      <c r="I769" s="120"/>
      <c r="J769" s="120"/>
      <c r="K769" s="120"/>
      <c r="L769" t="str">
        <f t="shared" si="23"/>
        <v>PAR</v>
      </c>
      <c r="Z769" t="s">
        <v>150</v>
      </c>
      <c r="AG769" t="s">
        <v>150</v>
      </c>
      <c r="AJ769" t="s">
        <v>150</v>
      </c>
    </row>
    <row r="770" spans="1:36" ht="57.75" customHeight="1" x14ac:dyDescent="0.25">
      <c r="B770" s="44" t="str">
        <f>IF(E770="reserved","N/A",IF(AND(Screening!$J$10="No",S770="Ex"),"N/A",IF(AND(Screening!$J$11="No",T770="Ex"),"N/A",IF(AND(Screening!$J$12="No",U770="Ex"),"N/A",IF(AND(Screening!$J$13="No",V770="Ex"),"N/A",IF(AND(Screening!$J$14="No",W770="Ex"),"N/A", IF(AND(Screening!$J$15="No",X770="Ex"),"N/A", IF(AND(Screening!$J$16="No",Y770="Ex"),"N/A", IF(AND(Screening!$J$17="No",Z770="Ex"),"N/A", IF(AND(Screening!$J$18="No",AA770="Ex"),"N/A", IF(AND(Screening!$J$19="No",AB770="Ex"),"N/A", IF(AND(Screening!$J$20="No",AC770="Ex"),"N/A", IF(AND(Screening!$J$21="No",AD770="Ex"),"N/A", IF(AND(Screening!$J$23="No",AE770="Ex"),"N/A", IF(AND(Screening!$J$7="No",AF770="Ex"),"N/A", IF(AND(Screening!$J$6="No",AI770="Ex"),"N/A", IF(AND(Screening!$J$6="Yes",AG770="Ex"),"N/A", IF(AND(Screening!$J$25="Yes",AH770="Ex"),"N/A",  IF(AND(Screening!$J$5="Yes",AJ770="Ex"),"N/A","Inc")))))))))))))))))))</f>
        <v>N/A</v>
      </c>
      <c r="C770" s="43">
        <v>766</v>
      </c>
      <c r="D770" s="44" t="s">
        <v>2041</v>
      </c>
      <c r="E770" s="47" t="s">
        <v>2042</v>
      </c>
      <c r="F770" s="46">
        <v>264.17</v>
      </c>
      <c r="G770" s="1" t="str">
        <f t="shared" si="22"/>
        <v>N/A</v>
      </c>
      <c r="H770" s="120"/>
      <c r="I770" s="120"/>
      <c r="J770" s="120"/>
      <c r="K770" s="120"/>
      <c r="L770" t="str">
        <f t="shared" si="23"/>
        <v/>
      </c>
      <c r="Z770" t="s">
        <v>150</v>
      </c>
      <c r="AG770" t="s">
        <v>150</v>
      </c>
      <c r="AJ770" t="s">
        <v>150</v>
      </c>
    </row>
    <row r="771" spans="1:36" ht="57.75" customHeight="1" x14ac:dyDescent="0.25">
      <c r="B771" s="44" t="str">
        <f>IF(E771="reserved","N/A",IF(AND(Screening!$J$10="No",S771="Ex"),"N/A",IF(AND(Screening!$J$11="No",T771="Ex"),"N/A",IF(AND(Screening!$J$12="No",U771="Ex"),"N/A",IF(AND(Screening!$J$13="No",V771="Ex"),"N/A",IF(AND(Screening!$J$14="No",W771="Ex"),"N/A", IF(AND(Screening!$J$15="No",X771="Ex"),"N/A", IF(AND(Screening!$J$16="No",Y771="Ex"),"N/A", IF(AND(Screening!$J$17="No",Z771="Ex"),"N/A", IF(AND(Screening!$J$18="No",AA771="Ex"),"N/A", IF(AND(Screening!$J$19="No",AB771="Ex"),"N/A", IF(AND(Screening!$J$20="No",AC771="Ex"),"N/A", IF(AND(Screening!$J$21="No",AD771="Ex"),"N/A", IF(AND(Screening!$J$23="No",AE771="Ex"),"N/A", IF(AND(Screening!$J$7="No",AF771="Ex"),"N/A", IF(AND(Screening!$J$6="No",AI771="Ex"),"N/A", IF(AND(Screening!$J$6="Yes",AG771="Ex"),"N/A", IF(AND(Screening!$J$25="Yes",AH771="Ex"),"N/A",  IF(AND(Screening!$J$5="Yes",AJ771="Ex"),"N/A","Inc")))))))))))))))))))</f>
        <v>N/A</v>
      </c>
      <c r="C771" s="43">
        <v>767</v>
      </c>
      <c r="D771" s="44" t="s">
        <v>2043</v>
      </c>
      <c r="E771" s="47" t="s">
        <v>2044</v>
      </c>
      <c r="F771" s="46" t="s">
        <v>2045</v>
      </c>
      <c r="G771" s="1" t="str">
        <f t="shared" si="22"/>
        <v>N/A</v>
      </c>
      <c r="H771" s="120"/>
      <c r="I771" s="120"/>
      <c r="J771" s="120"/>
      <c r="K771" s="120"/>
      <c r="L771" t="str">
        <f t="shared" si="23"/>
        <v/>
      </c>
      <c r="Z771" t="s">
        <v>150</v>
      </c>
      <c r="AG771" t="s">
        <v>150</v>
      </c>
      <c r="AJ771" t="s">
        <v>150</v>
      </c>
    </row>
    <row r="772" spans="1:36" ht="57.75" customHeight="1" x14ac:dyDescent="0.25">
      <c r="B772" s="44" t="str">
        <f>IF(E772="reserved","N/A",IF(AND(Screening!$J$10="No",S772="Ex"),"N/A",IF(AND(Screening!$J$11="No",T772="Ex"),"N/A",IF(AND(Screening!$J$12="No",U772="Ex"),"N/A",IF(AND(Screening!$J$13="No",V772="Ex"),"N/A",IF(AND(Screening!$J$14="No",W772="Ex"),"N/A", IF(AND(Screening!$J$15="No",X772="Ex"),"N/A", IF(AND(Screening!$J$16="No",Y772="Ex"),"N/A", IF(AND(Screening!$J$17="No",Z772="Ex"),"N/A", IF(AND(Screening!$J$18="No",AA772="Ex"),"N/A", IF(AND(Screening!$J$19="No",AB772="Ex"),"N/A", IF(AND(Screening!$J$20="No",AC772="Ex"),"N/A", IF(AND(Screening!$J$21="No",AD772="Ex"),"N/A", IF(AND(Screening!$J$23="No",AE772="Ex"),"N/A", IF(AND(Screening!$J$7="No",AF772="Ex"),"N/A", IF(AND(Screening!$J$6="No",AI772="Ex"),"N/A", IF(AND(Screening!$J$6="Yes",AG772="Ex"),"N/A", IF(AND(Screening!$J$25="Yes",AH772="Ex"),"N/A",  IF(AND(Screening!$J$5="Yes",AJ772="Ex"),"N/A","Inc")))))))))))))))))))</f>
        <v>N/A</v>
      </c>
      <c r="C772" s="43">
        <v>768</v>
      </c>
      <c r="D772" s="44" t="s">
        <v>2046</v>
      </c>
      <c r="E772" s="47" t="s">
        <v>2047</v>
      </c>
      <c r="F772" s="46"/>
      <c r="G772" s="1" t="str">
        <f t="shared" si="22"/>
        <v>N/A</v>
      </c>
      <c r="H772" s="120"/>
      <c r="I772" s="120"/>
      <c r="J772" s="120"/>
      <c r="K772" s="120"/>
      <c r="L772" t="str">
        <f t="shared" si="23"/>
        <v/>
      </c>
      <c r="Z772" t="s">
        <v>150</v>
      </c>
      <c r="AG772" t="s">
        <v>150</v>
      </c>
      <c r="AJ772" t="s">
        <v>150</v>
      </c>
    </row>
    <row r="773" spans="1:36" ht="57.75" customHeight="1" x14ac:dyDescent="0.25">
      <c r="B773" s="44" t="str">
        <f>IF(E773="reserved","N/A",IF(AND(Screening!$J$10="No",S773="Ex"),"N/A",IF(AND(Screening!$J$11="No",T773="Ex"),"N/A",IF(AND(Screening!$J$12="No",U773="Ex"),"N/A",IF(AND(Screening!$J$13="No",V773="Ex"),"N/A",IF(AND(Screening!$J$14="No",W773="Ex"),"N/A", IF(AND(Screening!$J$15="No",X773="Ex"),"N/A", IF(AND(Screening!$J$16="No",Y773="Ex"),"N/A", IF(AND(Screening!$J$17="No",Z773="Ex"),"N/A", IF(AND(Screening!$J$18="No",AA773="Ex"),"N/A", IF(AND(Screening!$J$19="No",AB773="Ex"),"N/A", IF(AND(Screening!$J$20="No",AC773="Ex"),"N/A", IF(AND(Screening!$J$21="No",AD773="Ex"),"N/A", IF(AND(Screening!$J$23="No",AE773="Ex"),"N/A", IF(AND(Screening!$J$7="No",AF773="Ex"),"N/A", IF(AND(Screening!$J$6="No",AI773="Ex"),"N/A", IF(AND(Screening!$J$6="Yes",AG773="Ex"),"N/A", IF(AND(Screening!$J$25="Yes",AH773="Ex"),"N/A",  IF(AND(Screening!$J$5="Yes",AJ773="Ex"),"N/A","Inc")))))))))))))))))))</f>
        <v>N/A</v>
      </c>
      <c r="C773" s="43">
        <v>769</v>
      </c>
      <c r="D773" s="44" t="s">
        <v>2048</v>
      </c>
      <c r="E773" s="47" t="s">
        <v>2049</v>
      </c>
      <c r="F773" s="46"/>
      <c r="G773" s="1" t="str">
        <f t="shared" si="22"/>
        <v>N/A</v>
      </c>
      <c r="H773" s="120"/>
      <c r="I773" s="120"/>
      <c r="J773" s="120"/>
      <c r="K773" s="120"/>
      <c r="L773" t="str">
        <f t="shared" si="23"/>
        <v/>
      </c>
      <c r="Z773" t="s">
        <v>150</v>
      </c>
      <c r="AG773" t="s">
        <v>150</v>
      </c>
      <c r="AJ773" t="s">
        <v>150</v>
      </c>
    </row>
    <row r="774" spans="1:36" ht="57.75" customHeight="1" x14ac:dyDescent="0.25">
      <c r="B774" s="44" t="str">
        <f>IF(E774="reserved","N/A",IF(AND(Screening!$J$10="No",S774="Ex"),"N/A",IF(AND(Screening!$J$11="No",T774="Ex"),"N/A",IF(AND(Screening!$J$12="No",U774="Ex"),"N/A",IF(AND(Screening!$J$13="No",V774="Ex"),"N/A",IF(AND(Screening!$J$14="No",W774="Ex"),"N/A", IF(AND(Screening!$J$15="No",X774="Ex"),"N/A", IF(AND(Screening!$J$16="No",Y774="Ex"),"N/A", IF(AND(Screening!$J$17="No",Z774="Ex"),"N/A", IF(AND(Screening!$J$18="No",AA774="Ex"),"N/A", IF(AND(Screening!$J$19="No",AB774="Ex"),"N/A", IF(AND(Screening!$J$20="No",AC774="Ex"),"N/A", IF(AND(Screening!$J$21="No",AD774="Ex"),"N/A", IF(AND(Screening!$J$23="No",AE774="Ex"),"N/A", IF(AND(Screening!$J$7="No",AF774="Ex"),"N/A", IF(AND(Screening!$J$6="No",AI774="Ex"),"N/A", IF(AND(Screening!$J$6="Yes",AG774="Ex"),"N/A", IF(AND(Screening!$J$25="Yes",AH774="Ex"),"N/A",  IF(AND(Screening!$J$5="Yes",AJ774="Ex"),"N/A","Inc")))))))))))))))))))</f>
        <v>N/A</v>
      </c>
      <c r="C774" s="43">
        <v>770</v>
      </c>
      <c r="D774" s="44" t="s">
        <v>2050</v>
      </c>
      <c r="E774" s="47" t="s">
        <v>2051</v>
      </c>
      <c r="F774" s="46" t="s">
        <v>2052</v>
      </c>
      <c r="G774" s="1" t="str">
        <f t="shared" ref="G774:G837" si="24">IF($B774="Inc","Applicable","N/A")</f>
        <v>N/A</v>
      </c>
      <c r="H774" s="120"/>
      <c r="I774" s="120"/>
      <c r="J774" s="120"/>
      <c r="K774" s="120"/>
      <c r="L774" t="str">
        <f t="shared" ref="L774:L837" si="25">IF($A774="Yes","PAR","")</f>
        <v/>
      </c>
      <c r="Z774" t="s">
        <v>150</v>
      </c>
      <c r="AG774" t="s">
        <v>150</v>
      </c>
      <c r="AJ774" t="s">
        <v>150</v>
      </c>
    </row>
    <row r="775" spans="1:36" ht="57.75" customHeight="1" x14ac:dyDescent="0.25">
      <c r="B775" s="44" t="str">
        <f>IF(E775="reserved","N/A",IF(AND(Screening!$J$10="No",S775="Ex"),"N/A",IF(AND(Screening!$J$11="No",T775="Ex"),"N/A",IF(AND(Screening!$J$12="No",U775="Ex"),"N/A",IF(AND(Screening!$J$13="No",V775="Ex"),"N/A",IF(AND(Screening!$J$14="No",W775="Ex"),"N/A", IF(AND(Screening!$J$15="No",X775="Ex"),"N/A", IF(AND(Screening!$J$16="No",Y775="Ex"),"N/A", IF(AND(Screening!$J$17="No",Z775="Ex"),"N/A", IF(AND(Screening!$J$18="No",AA775="Ex"),"N/A", IF(AND(Screening!$J$19="No",AB775="Ex"),"N/A", IF(AND(Screening!$J$20="No",AC775="Ex"),"N/A", IF(AND(Screening!$J$21="No",AD775="Ex"),"N/A", IF(AND(Screening!$J$23="No",AE775="Ex"),"N/A", IF(AND(Screening!$J$7="No",AF775="Ex"),"N/A", IF(AND(Screening!$J$6="No",AI775="Ex"),"N/A", IF(AND(Screening!$J$6="Yes",AG775="Ex"),"N/A", IF(AND(Screening!$J$25="Yes",AH775="Ex"),"N/A",  IF(AND(Screening!$J$5="Yes",AJ775="Ex"),"N/A","Inc")))))))))))))))))))</f>
        <v>N/A</v>
      </c>
      <c r="C775" s="43">
        <v>771</v>
      </c>
      <c r="D775" s="44" t="s">
        <v>2053</v>
      </c>
      <c r="E775" s="47" t="s">
        <v>2054</v>
      </c>
      <c r="F775" s="46" t="s">
        <v>2055</v>
      </c>
      <c r="G775" s="1" t="str">
        <f t="shared" si="24"/>
        <v>N/A</v>
      </c>
      <c r="H775" s="120"/>
      <c r="I775" s="120"/>
      <c r="J775" s="120"/>
      <c r="K775" s="120"/>
      <c r="L775" t="str">
        <f t="shared" si="25"/>
        <v/>
      </c>
      <c r="Z775" t="s">
        <v>150</v>
      </c>
      <c r="AG775" t="s">
        <v>150</v>
      </c>
      <c r="AJ775" t="s">
        <v>150</v>
      </c>
    </row>
    <row r="776" spans="1:36" ht="57.75" customHeight="1" x14ac:dyDescent="0.25">
      <c r="B776" s="44" t="str">
        <f>IF(E776="reserved","N/A",IF(AND(Screening!$J$10="No",S776="Ex"),"N/A",IF(AND(Screening!$J$11="No",T776="Ex"),"N/A",IF(AND(Screening!$J$12="No",U776="Ex"),"N/A",IF(AND(Screening!$J$13="No",V776="Ex"),"N/A",IF(AND(Screening!$J$14="No",W776="Ex"),"N/A", IF(AND(Screening!$J$15="No",X776="Ex"),"N/A", IF(AND(Screening!$J$16="No",Y776="Ex"),"N/A", IF(AND(Screening!$J$17="No",Z776="Ex"),"N/A", IF(AND(Screening!$J$18="No",AA776="Ex"),"N/A", IF(AND(Screening!$J$19="No",AB776="Ex"),"N/A", IF(AND(Screening!$J$20="No",AC776="Ex"),"N/A", IF(AND(Screening!$J$21="No",AD776="Ex"),"N/A", IF(AND(Screening!$J$23="No",AE776="Ex"),"N/A", IF(AND(Screening!$J$7="No",AF776="Ex"),"N/A", IF(AND(Screening!$J$6="No",AI776="Ex"),"N/A", IF(AND(Screening!$J$6="Yes",AG776="Ex"),"N/A", IF(AND(Screening!$J$25="Yes",AH776="Ex"),"N/A",  IF(AND(Screening!$J$5="Yes",AJ776="Ex"),"N/A","Inc")))))))))))))))))))</f>
        <v>N/A</v>
      </c>
      <c r="C776" s="43">
        <v>772</v>
      </c>
      <c r="D776" s="44" t="s">
        <v>2056</v>
      </c>
      <c r="E776" s="47" t="s">
        <v>2057</v>
      </c>
      <c r="F776" s="46" t="s">
        <v>2058</v>
      </c>
      <c r="G776" s="1" t="str">
        <f t="shared" si="24"/>
        <v>N/A</v>
      </c>
      <c r="H776" s="120"/>
      <c r="I776" s="120"/>
      <c r="J776" s="120"/>
      <c r="K776" s="120"/>
      <c r="L776" t="str">
        <f t="shared" si="25"/>
        <v/>
      </c>
      <c r="Z776" t="s">
        <v>150</v>
      </c>
      <c r="AG776" t="s">
        <v>150</v>
      </c>
      <c r="AJ776" t="s">
        <v>150</v>
      </c>
    </row>
    <row r="777" spans="1:36" ht="57.75" customHeight="1" x14ac:dyDescent="0.25">
      <c r="B777" s="44" t="str">
        <f>IF(E777="reserved","N/A",IF(AND(Screening!$J$10="No",S777="Ex"),"N/A",IF(AND(Screening!$J$11="No",T777="Ex"),"N/A",IF(AND(Screening!$J$12="No",U777="Ex"),"N/A",IF(AND(Screening!$J$13="No",V777="Ex"),"N/A",IF(AND(Screening!$J$14="No",W777="Ex"),"N/A", IF(AND(Screening!$J$15="No",X777="Ex"),"N/A", IF(AND(Screening!$J$16="No",Y777="Ex"),"N/A", IF(AND(Screening!$J$17="No",Z777="Ex"),"N/A", IF(AND(Screening!$J$18="No",AA777="Ex"),"N/A", IF(AND(Screening!$J$19="No",AB777="Ex"),"N/A", IF(AND(Screening!$J$20="No",AC777="Ex"),"N/A", IF(AND(Screening!$J$21="No",AD777="Ex"),"N/A", IF(AND(Screening!$J$23="No",AE777="Ex"),"N/A", IF(AND(Screening!$J$7="No",AF777="Ex"),"N/A", IF(AND(Screening!$J$6="No",AI777="Ex"),"N/A", IF(AND(Screening!$J$6="Yes",AG777="Ex"),"N/A", IF(AND(Screening!$J$25="Yes",AH777="Ex"),"N/A",  IF(AND(Screening!$J$5="Yes",AJ777="Ex"),"N/A","Inc")))))))))))))))))))</f>
        <v>N/A</v>
      </c>
      <c r="C777" s="43">
        <v>773</v>
      </c>
      <c r="D777" s="44" t="s">
        <v>2059</v>
      </c>
      <c r="E777" s="47" t="s">
        <v>2060</v>
      </c>
      <c r="F777" s="46" t="s">
        <v>2061</v>
      </c>
      <c r="G777" s="1" t="str">
        <f t="shared" si="24"/>
        <v>N/A</v>
      </c>
      <c r="H777" s="120"/>
      <c r="I777" s="120"/>
      <c r="J777" s="120"/>
      <c r="K777" s="120"/>
      <c r="L777" t="str">
        <f t="shared" si="25"/>
        <v/>
      </c>
      <c r="Z777" t="s">
        <v>150</v>
      </c>
      <c r="AG777" t="s">
        <v>150</v>
      </c>
      <c r="AJ777" t="s">
        <v>150</v>
      </c>
    </row>
    <row r="778" spans="1:36" ht="57.75" customHeight="1" x14ac:dyDescent="0.25">
      <c r="B778" s="44" t="str">
        <f>IF(E778="reserved","N/A",IF(AND(Screening!$J$10="No",S778="Ex"),"N/A",IF(AND(Screening!$J$11="No",T778="Ex"),"N/A",IF(AND(Screening!$J$12="No",U778="Ex"),"N/A",IF(AND(Screening!$J$13="No",V778="Ex"),"N/A",IF(AND(Screening!$J$14="No",W778="Ex"),"N/A", IF(AND(Screening!$J$15="No",X778="Ex"),"N/A", IF(AND(Screening!$J$16="No",Y778="Ex"),"N/A", IF(AND(Screening!$J$17="No",Z778="Ex"),"N/A", IF(AND(Screening!$J$18="No",AA778="Ex"),"N/A", IF(AND(Screening!$J$19="No",AB778="Ex"),"N/A", IF(AND(Screening!$J$20="No",AC778="Ex"),"N/A", IF(AND(Screening!$J$21="No",AD778="Ex"),"N/A", IF(AND(Screening!$J$23="No",AE778="Ex"),"N/A", IF(AND(Screening!$J$7="No",AF778="Ex"),"N/A", IF(AND(Screening!$J$6="No",AI778="Ex"),"N/A", IF(AND(Screening!$J$6="Yes",AG778="Ex"),"N/A", IF(AND(Screening!$J$25="Yes",AH778="Ex"),"N/A",  IF(AND(Screening!$J$5="Yes",AJ778="Ex"),"N/A","Inc")))))))))))))))))))</f>
        <v>N/A</v>
      </c>
      <c r="C778" s="43">
        <v>774</v>
      </c>
      <c r="D778" s="44" t="s">
        <v>2062</v>
      </c>
      <c r="E778" s="47" t="s">
        <v>2063</v>
      </c>
      <c r="F778" s="46" t="s">
        <v>2064</v>
      </c>
      <c r="G778" s="1" t="str">
        <f t="shared" si="24"/>
        <v>N/A</v>
      </c>
      <c r="H778" s="120"/>
      <c r="I778" s="120"/>
      <c r="J778" s="120"/>
      <c r="K778" s="120"/>
      <c r="L778" t="str">
        <f t="shared" si="25"/>
        <v/>
      </c>
      <c r="Z778" t="s">
        <v>150</v>
      </c>
      <c r="AG778" t="s">
        <v>150</v>
      </c>
      <c r="AJ778" t="s">
        <v>150</v>
      </c>
    </row>
    <row r="779" spans="1:36" ht="57.75" customHeight="1" x14ac:dyDescent="0.25">
      <c r="B779" s="44" t="str">
        <f>IF(E779="reserved","N/A",IF(AND(Screening!$J$10="No",S779="Ex"),"N/A",IF(AND(Screening!$J$11="No",T779="Ex"),"N/A",IF(AND(Screening!$J$12="No",U779="Ex"),"N/A",IF(AND(Screening!$J$13="No",V779="Ex"),"N/A",IF(AND(Screening!$J$14="No",W779="Ex"),"N/A", IF(AND(Screening!$J$15="No",X779="Ex"),"N/A", IF(AND(Screening!$J$16="No",Y779="Ex"),"N/A", IF(AND(Screening!$J$17="No",Z779="Ex"),"N/A", IF(AND(Screening!$J$18="No",AA779="Ex"),"N/A", IF(AND(Screening!$J$19="No",AB779="Ex"),"N/A", IF(AND(Screening!$J$20="No",AC779="Ex"),"N/A", IF(AND(Screening!$J$21="No",AD779="Ex"),"N/A", IF(AND(Screening!$J$23="No",AE779="Ex"),"N/A", IF(AND(Screening!$J$7="No",AF779="Ex"),"N/A", IF(AND(Screening!$J$6="No",AI779="Ex"),"N/A", IF(AND(Screening!$J$6="Yes",AG779="Ex"),"N/A", IF(AND(Screening!$J$25="Yes",AH779="Ex"),"N/A",  IF(AND(Screening!$J$5="Yes",AJ779="Ex"),"N/A","Inc")))))))))))))))))))</f>
        <v>N/A</v>
      </c>
      <c r="C779" s="43">
        <v>775</v>
      </c>
      <c r="D779" s="44" t="s">
        <v>2065</v>
      </c>
      <c r="E779" s="47" t="s">
        <v>2066</v>
      </c>
      <c r="F779" s="46" t="s">
        <v>2067</v>
      </c>
      <c r="G779" s="1" t="str">
        <f t="shared" si="24"/>
        <v>N/A</v>
      </c>
      <c r="H779" s="120"/>
      <c r="I779" s="120"/>
      <c r="J779" s="120"/>
      <c r="K779" s="120"/>
      <c r="L779" t="str">
        <f t="shared" si="25"/>
        <v/>
      </c>
      <c r="Z779" t="s">
        <v>150</v>
      </c>
      <c r="AG779" t="s">
        <v>150</v>
      </c>
      <c r="AJ779" t="s">
        <v>150</v>
      </c>
    </row>
    <row r="780" spans="1:36" ht="57.75" customHeight="1" x14ac:dyDescent="0.25">
      <c r="B780" s="44" t="str">
        <f>IF(E780="reserved","N/A",IF(AND(Screening!$J$10="No",S780="Ex"),"N/A",IF(AND(Screening!$J$11="No",T780="Ex"),"N/A",IF(AND(Screening!$J$12="No",U780="Ex"),"N/A",IF(AND(Screening!$J$13="No",V780="Ex"),"N/A",IF(AND(Screening!$J$14="No",W780="Ex"),"N/A", IF(AND(Screening!$J$15="No",X780="Ex"),"N/A", IF(AND(Screening!$J$16="No",Y780="Ex"),"N/A", IF(AND(Screening!$J$17="No",Z780="Ex"),"N/A", IF(AND(Screening!$J$18="No",AA780="Ex"),"N/A", IF(AND(Screening!$J$19="No",AB780="Ex"),"N/A", IF(AND(Screening!$J$20="No",AC780="Ex"),"N/A", IF(AND(Screening!$J$21="No",AD780="Ex"),"N/A", IF(AND(Screening!$J$23="No",AE780="Ex"),"N/A", IF(AND(Screening!$J$7="No",AF780="Ex"),"N/A", IF(AND(Screening!$J$6="No",AI780="Ex"),"N/A", IF(AND(Screening!$J$6="Yes",AG780="Ex"),"N/A", IF(AND(Screening!$J$25="Yes",AH780="Ex"),"N/A",  IF(AND(Screening!$J$5="Yes",AJ780="Ex"),"N/A","Inc")))))))))))))))))))</f>
        <v>N/A</v>
      </c>
      <c r="C780" s="43">
        <v>776</v>
      </c>
      <c r="D780" s="44" t="s">
        <v>2068</v>
      </c>
      <c r="E780" s="47" t="s">
        <v>2069</v>
      </c>
      <c r="F780" s="46" t="s">
        <v>2070</v>
      </c>
      <c r="G780" s="1" t="str">
        <f t="shared" si="24"/>
        <v>N/A</v>
      </c>
      <c r="H780" s="120"/>
      <c r="I780" s="120"/>
      <c r="J780" s="120"/>
      <c r="K780" s="120"/>
      <c r="L780" t="str">
        <f t="shared" si="25"/>
        <v/>
      </c>
      <c r="Z780" t="s">
        <v>150</v>
      </c>
      <c r="AG780" t="s">
        <v>150</v>
      </c>
      <c r="AJ780" t="s">
        <v>150</v>
      </c>
    </row>
    <row r="781" spans="1:36" ht="57.75" customHeight="1" x14ac:dyDescent="0.25">
      <c r="B781" s="44" t="str">
        <f>IF(E781="reserved","N/A",IF(AND(Screening!$J$10="No",S781="Ex"),"N/A",IF(AND(Screening!$J$11="No",T781="Ex"),"N/A",IF(AND(Screening!$J$12="No",U781="Ex"),"N/A",IF(AND(Screening!$J$13="No",V781="Ex"),"N/A",IF(AND(Screening!$J$14="No",W781="Ex"),"N/A", IF(AND(Screening!$J$15="No",X781="Ex"),"N/A", IF(AND(Screening!$J$16="No",Y781="Ex"),"N/A", IF(AND(Screening!$J$17="No",Z781="Ex"),"N/A", IF(AND(Screening!$J$18="No",AA781="Ex"),"N/A", IF(AND(Screening!$J$19="No",AB781="Ex"),"N/A", IF(AND(Screening!$J$20="No",AC781="Ex"),"N/A", IF(AND(Screening!$J$21="No",AD781="Ex"),"N/A", IF(AND(Screening!$J$23="No",AE781="Ex"),"N/A", IF(AND(Screening!$J$7="No",AF781="Ex"),"N/A", IF(AND(Screening!$J$6="No",AI781="Ex"),"N/A", IF(AND(Screening!$J$6="Yes",AG781="Ex"),"N/A", IF(AND(Screening!$J$25="Yes",AH781="Ex"),"N/A",  IF(AND(Screening!$J$5="Yes",AJ781="Ex"),"N/A","Inc")))))))))))))))))))</f>
        <v>N/A</v>
      </c>
      <c r="C781" s="43">
        <v>777</v>
      </c>
      <c r="D781" s="44" t="s">
        <v>2071</v>
      </c>
      <c r="E781" s="47" t="s">
        <v>2072</v>
      </c>
      <c r="F781" s="46" t="s">
        <v>2073</v>
      </c>
      <c r="G781" s="1" t="str">
        <f t="shared" si="24"/>
        <v>N/A</v>
      </c>
      <c r="H781" s="120"/>
      <c r="I781" s="120"/>
      <c r="J781" s="120"/>
      <c r="K781" s="120"/>
      <c r="L781" t="str">
        <f t="shared" si="25"/>
        <v/>
      </c>
      <c r="Z781" t="s">
        <v>150</v>
      </c>
      <c r="AG781" t="s">
        <v>150</v>
      </c>
      <c r="AJ781" t="s">
        <v>150</v>
      </c>
    </row>
    <row r="782" spans="1:36" ht="57.75" customHeight="1" x14ac:dyDescent="0.25">
      <c r="B782" s="44" t="str">
        <f>IF(E782="reserved","N/A",IF(AND(Screening!$J$10="No",S782="Ex"),"N/A",IF(AND(Screening!$J$11="No",T782="Ex"),"N/A",IF(AND(Screening!$J$12="No",U782="Ex"),"N/A",IF(AND(Screening!$J$13="No",V782="Ex"),"N/A",IF(AND(Screening!$J$14="No",W782="Ex"),"N/A", IF(AND(Screening!$J$15="No",X782="Ex"),"N/A", IF(AND(Screening!$J$16="No",Y782="Ex"),"N/A", IF(AND(Screening!$J$17="No",Z782="Ex"),"N/A", IF(AND(Screening!$J$18="No",AA782="Ex"),"N/A", IF(AND(Screening!$J$19="No",AB782="Ex"),"N/A", IF(AND(Screening!$J$20="No",AC782="Ex"),"N/A", IF(AND(Screening!$J$21="No",AD782="Ex"),"N/A", IF(AND(Screening!$J$23="No",AE782="Ex"),"N/A", IF(AND(Screening!$J$7="No",AF782="Ex"),"N/A", IF(AND(Screening!$J$6="No",AI782="Ex"),"N/A", IF(AND(Screening!$J$6="Yes",AG782="Ex"),"N/A", IF(AND(Screening!$J$25="Yes",AH782="Ex"),"N/A",  IF(AND(Screening!$J$5="Yes",AJ782="Ex"),"N/A","Inc")))))))))))))))))))</f>
        <v>N/A</v>
      </c>
      <c r="C782" s="43">
        <v>778</v>
      </c>
      <c r="D782" s="44" t="s">
        <v>2074</v>
      </c>
      <c r="E782" s="47" t="s">
        <v>2075</v>
      </c>
      <c r="F782" s="46" t="s">
        <v>2076</v>
      </c>
      <c r="G782" s="1" t="str">
        <f t="shared" si="24"/>
        <v>N/A</v>
      </c>
      <c r="H782" s="120"/>
      <c r="I782" s="120"/>
      <c r="J782" s="120"/>
      <c r="K782" s="120"/>
      <c r="L782" t="str">
        <f t="shared" si="25"/>
        <v/>
      </c>
      <c r="Z782" t="s">
        <v>150</v>
      </c>
      <c r="AG782" t="s">
        <v>150</v>
      </c>
      <c r="AJ782" t="s">
        <v>150</v>
      </c>
    </row>
    <row r="783" spans="1:36" ht="57.75" customHeight="1" x14ac:dyDescent="0.25">
      <c r="B783" s="44" t="str">
        <f>IF(E783="reserved","N/A",IF(AND(Screening!$J$10="No",S783="Ex"),"N/A",IF(AND(Screening!$J$11="No",T783="Ex"),"N/A",IF(AND(Screening!$J$12="No",U783="Ex"),"N/A",IF(AND(Screening!$J$13="No",V783="Ex"),"N/A",IF(AND(Screening!$J$14="No",W783="Ex"),"N/A", IF(AND(Screening!$J$15="No",X783="Ex"),"N/A", IF(AND(Screening!$J$16="No",Y783="Ex"),"N/A", IF(AND(Screening!$J$17="No",Z783="Ex"),"N/A", IF(AND(Screening!$J$18="No",AA783="Ex"),"N/A", IF(AND(Screening!$J$19="No",AB783="Ex"),"N/A", IF(AND(Screening!$J$20="No",AC783="Ex"),"N/A", IF(AND(Screening!$J$21="No",AD783="Ex"),"N/A", IF(AND(Screening!$J$23="No",AE783="Ex"),"N/A", IF(AND(Screening!$J$7="No",AF783="Ex"),"N/A", IF(AND(Screening!$J$6="No",AI783="Ex"),"N/A", IF(AND(Screening!$J$6="Yes",AG783="Ex"),"N/A", IF(AND(Screening!$J$25="Yes",AH783="Ex"),"N/A",  IF(AND(Screening!$J$5="Yes",AJ783="Ex"),"N/A","Inc")))))))))))))))))))</f>
        <v>N/A</v>
      </c>
      <c r="C783" s="43">
        <v>779</v>
      </c>
      <c r="D783" s="44" t="s">
        <v>2077</v>
      </c>
      <c r="E783" s="47" t="s">
        <v>2078</v>
      </c>
      <c r="F783" s="46" t="s">
        <v>2079</v>
      </c>
      <c r="G783" s="1" t="str">
        <f t="shared" si="24"/>
        <v>N/A</v>
      </c>
      <c r="H783" s="120"/>
      <c r="I783" s="120"/>
      <c r="J783" s="120"/>
      <c r="K783" s="120"/>
      <c r="L783" t="str">
        <f t="shared" si="25"/>
        <v/>
      </c>
      <c r="Z783" t="s">
        <v>150</v>
      </c>
      <c r="AG783" t="s">
        <v>150</v>
      </c>
      <c r="AJ783" t="s">
        <v>150</v>
      </c>
    </row>
    <row r="784" spans="1:36" ht="57.75" customHeight="1" x14ac:dyDescent="0.25">
      <c r="B784" s="44" t="str">
        <f>IF(E784="reserved","N/A",IF(AND(Screening!$J$10="No",S784="Ex"),"N/A",IF(AND(Screening!$J$11="No",T784="Ex"),"N/A",IF(AND(Screening!$J$12="No",U784="Ex"),"N/A",IF(AND(Screening!$J$13="No",V784="Ex"),"N/A",IF(AND(Screening!$J$14="No",W784="Ex"),"N/A", IF(AND(Screening!$J$15="No",X784="Ex"),"N/A", IF(AND(Screening!$J$16="No",Y784="Ex"),"N/A", IF(AND(Screening!$J$17="No",Z784="Ex"),"N/A", IF(AND(Screening!$J$18="No",AA784="Ex"),"N/A", IF(AND(Screening!$J$19="No",AB784="Ex"),"N/A", IF(AND(Screening!$J$20="No",AC784="Ex"),"N/A", IF(AND(Screening!$J$21="No",AD784="Ex"),"N/A", IF(AND(Screening!$J$23="No",AE784="Ex"),"N/A", IF(AND(Screening!$J$7="No",AF784="Ex"),"N/A", IF(AND(Screening!$J$6="No",AI784="Ex"),"N/A", IF(AND(Screening!$J$6="Yes",AG784="Ex"),"N/A", IF(AND(Screening!$J$25="Yes",AH784="Ex"),"N/A",  IF(AND(Screening!$J$5="Yes",AJ784="Ex"),"N/A","Inc")))))))))))))))))))</f>
        <v>N/A</v>
      </c>
      <c r="C784" s="43">
        <v>780</v>
      </c>
      <c r="D784" s="44" t="s">
        <v>2080</v>
      </c>
      <c r="E784" s="47" t="s">
        <v>2081</v>
      </c>
      <c r="F784" s="46" t="s">
        <v>2082</v>
      </c>
      <c r="G784" s="1" t="str">
        <f t="shared" si="24"/>
        <v>N/A</v>
      </c>
      <c r="H784" s="120"/>
      <c r="I784" s="120"/>
      <c r="J784" s="120"/>
      <c r="K784" s="120"/>
      <c r="L784" t="str">
        <f t="shared" si="25"/>
        <v/>
      </c>
      <c r="Z784" t="s">
        <v>150</v>
      </c>
      <c r="AG784" t="s">
        <v>150</v>
      </c>
      <c r="AJ784" t="s">
        <v>150</v>
      </c>
    </row>
    <row r="785" spans="2:36" ht="57.75" customHeight="1" x14ac:dyDescent="0.25">
      <c r="B785" s="44" t="str">
        <f>IF(E785="reserved","N/A",IF(AND(Screening!$J$10="No",S785="Ex"),"N/A",IF(AND(Screening!$J$11="No",T785="Ex"),"N/A",IF(AND(Screening!$J$12="No",U785="Ex"),"N/A",IF(AND(Screening!$J$13="No",V785="Ex"),"N/A",IF(AND(Screening!$J$14="No",W785="Ex"),"N/A", IF(AND(Screening!$J$15="No",X785="Ex"),"N/A", IF(AND(Screening!$J$16="No",Y785="Ex"),"N/A", IF(AND(Screening!$J$17="No",Z785="Ex"),"N/A", IF(AND(Screening!$J$18="No",AA785="Ex"),"N/A", IF(AND(Screening!$J$19="No",AB785="Ex"),"N/A", IF(AND(Screening!$J$20="No",AC785="Ex"),"N/A", IF(AND(Screening!$J$21="No",AD785="Ex"),"N/A", IF(AND(Screening!$J$23="No",AE785="Ex"),"N/A", IF(AND(Screening!$J$7="No",AF785="Ex"),"N/A", IF(AND(Screening!$J$6="No",AI785="Ex"),"N/A", IF(AND(Screening!$J$6="Yes",AG785="Ex"),"N/A", IF(AND(Screening!$J$25="Yes",AH785="Ex"),"N/A",  IF(AND(Screening!$J$5="Yes",AJ785="Ex"),"N/A","Inc")))))))))))))))))))</f>
        <v>N/A</v>
      </c>
      <c r="C785" s="43">
        <v>781</v>
      </c>
      <c r="D785" s="44" t="s">
        <v>2083</v>
      </c>
      <c r="E785" s="47" t="s">
        <v>2084</v>
      </c>
      <c r="F785" s="46" t="s">
        <v>2085</v>
      </c>
      <c r="G785" s="1" t="str">
        <f t="shared" si="24"/>
        <v>N/A</v>
      </c>
      <c r="H785" s="120"/>
      <c r="I785" s="120"/>
      <c r="J785" s="120"/>
      <c r="K785" s="120"/>
      <c r="L785" t="str">
        <f t="shared" si="25"/>
        <v/>
      </c>
      <c r="Z785" t="s">
        <v>150</v>
      </c>
      <c r="AG785" t="s">
        <v>150</v>
      </c>
      <c r="AJ785" t="s">
        <v>150</v>
      </c>
    </row>
    <row r="786" spans="2:36" ht="57.75" customHeight="1" x14ac:dyDescent="0.25">
      <c r="B786" s="44" t="str">
        <f>IF(E786="reserved","N/A",IF(AND(Screening!$J$10="No",S786="Ex"),"N/A",IF(AND(Screening!$J$11="No",T786="Ex"),"N/A",IF(AND(Screening!$J$12="No",U786="Ex"),"N/A",IF(AND(Screening!$J$13="No",V786="Ex"),"N/A",IF(AND(Screening!$J$14="No",W786="Ex"),"N/A", IF(AND(Screening!$J$15="No",X786="Ex"),"N/A", IF(AND(Screening!$J$16="No",Y786="Ex"),"N/A", IF(AND(Screening!$J$17="No",Z786="Ex"),"N/A", IF(AND(Screening!$J$18="No",AA786="Ex"),"N/A", IF(AND(Screening!$J$19="No",AB786="Ex"),"N/A", IF(AND(Screening!$J$20="No",AC786="Ex"),"N/A", IF(AND(Screening!$J$21="No",AD786="Ex"),"N/A", IF(AND(Screening!$J$23="No",AE786="Ex"),"N/A", IF(AND(Screening!$J$7="No",AF786="Ex"),"N/A", IF(AND(Screening!$J$6="No",AI786="Ex"),"N/A", IF(AND(Screening!$J$6="Yes",AG786="Ex"),"N/A", IF(AND(Screening!$J$25="Yes",AH786="Ex"),"N/A",  IF(AND(Screening!$J$5="Yes",AJ786="Ex"),"N/A","Inc")))))))))))))))))))</f>
        <v>N/A</v>
      </c>
      <c r="C786" s="43">
        <v>782</v>
      </c>
      <c r="D786" s="44" t="s">
        <v>2086</v>
      </c>
      <c r="E786" s="47" t="s">
        <v>2087</v>
      </c>
      <c r="F786" s="46" t="s">
        <v>2088</v>
      </c>
      <c r="G786" s="1" t="str">
        <f t="shared" si="24"/>
        <v>N/A</v>
      </c>
      <c r="H786" s="120"/>
      <c r="I786" s="120"/>
      <c r="J786" s="120"/>
      <c r="K786" s="120"/>
      <c r="L786" t="str">
        <f t="shared" si="25"/>
        <v/>
      </c>
      <c r="Z786" t="s">
        <v>150</v>
      </c>
      <c r="AG786" t="s">
        <v>150</v>
      </c>
      <c r="AJ786" t="s">
        <v>150</v>
      </c>
    </row>
    <row r="787" spans="2:36" ht="57.75" customHeight="1" x14ac:dyDescent="0.25">
      <c r="B787" s="44" t="str">
        <f>IF(E787="reserved","N/A",IF(AND(Screening!$J$10="No",S787="Ex"),"N/A",IF(AND(Screening!$J$11="No",T787="Ex"),"N/A",IF(AND(Screening!$J$12="No",U787="Ex"),"N/A",IF(AND(Screening!$J$13="No",V787="Ex"),"N/A",IF(AND(Screening!$J$14="No",W787="Ex"),"N/A", IF(AND(Screening!$J$15="No",X787="Ex"),"N/A", IF(AND(Screening!$J$16="No",Y787="Ex"),"N/A", IF(AND(Screening!$J$17="No",Z787="Ex"),"N/A", IF(AND(Screening!$J$18="No",AA787="Ex"),"N/A", IF(AND(Screening!$J$19="No",AB787="Ex"),"N/A", IF(AND(Screening!$J$20="No",AC787="Ex"),"N/A", IF(AND(Screening!$J$21="No",AD787="Ex"),"N/A", IF(AND(Screening!$J$23="No",AE787="Ex"),"N/A", IF(AND(Screening!$J$7="No",AF787="Ex"),"N/A", IF(AND(Screening!$J$6="No",AI787="Ex"),"N/A", IF(AND(Screening!$J$6="Yes",AG787="Ex"),"N/A", IF(AND(Screening!$J$25="Yes",AH787="Ex"),"N/A",  IF(AND(Screening!$J$5="Yes",AJ787="Ex"),"N/A","Inc")))))))))))))))))))</f>
        <v>N/A</v>
      </c>
      <c r="C787" s="43">
        <v>783</v>
      </c>
      <c r="D787" s="44" t="s">
        <v>2089</v>
      </c>
      <c r="E787" s="47" t="s">
        <v>2090</v>
      </c>
      <c r="F787" s="46" t="s">
        <v>2091</v>
      </c>
      <c r="G787" s="1" t="str">
        <f t="shared" si="24"/>
        <v>N/A</v>
      </c>
      <c r="H787" s="120"/>
      <c r="I787" s="120"/>
      <c r="J787" s="120"/>
      <c r="K787" s="120"/>
      <c r="L787" t="str">
        <f t="shared" si="25"/>
        <v/>
      </c>
      <c r="Z787" t="s">
        <v>150</v>
      </c>
      <c r="AG787" t="s">
        <v>150</v>
      </c>
      <c r="AJ787" t="s">
        <v>150</v>
      </c>
    </row>
    <row r="788" spans="2:36" ht="57.75" customHeight="1" x14ac:dyDescent="0.25">
      <c r="B788" s="44" t="str">
        <f>IF(E788="reserved","N/A",IF(AND(Screening!$J$10="No",S788="Ex"),"N/A",IF(AND(Screening!$J$11="No",T788="Ex"),"N/A",IF(AND(Screening!$J$12="No",U788="Ex"),"N/A",IF(AND(Screening!$J$13="No",V788="Ex"),"N/A",IF(AND(Screening!$J$14="No",W788="Ex"),"N/A", IF(AND(Screening!$J$15="No",X788="Ex"),"N/A", IF(AND(Screening!$J$16="No",Y788="Ex"),"N/A", IF(AND(Screening!$J$17="No",Z788="Ex"),"N/A", IF(AND(Screening!$J$18="No",AA788="Ex"),"N/A", IF(AND(Screening!$J$19="No",AB788="Ex"),"N/A", IF(AND(Screening!$J$20="No",AC788="Ex"),"N/A", IF(AND(Screening!$J$21="No",AD788="Ex"),"N/A", IF(AND(Screening!$J$23="No",AE788="Ex"),"N/A", IF(AND(Screening!$J$7="No",AF788="Ex"),"N/A", IF(AND(Screening!$J$6="No",AI788="Ex"),"N/A", IF(AND(Screening!$J$6="Yes",AG788="Ex"),"N/A", IF(AND(Screening!$J$25="Yes",AH788="Ex"),"N/A",  IF(AND(Screening!$J$5="Yes",AJ788="Ex"),"N/A","Inc")))))))))))))))))))</f>
        <v>N/A</v>
      </c>
      <c r="C788" s="43">
        <v>784</v>
      </c>
      <c r="D788" s="44" t="s">
        <v>2092</v>
      </c>
      <c r="E788" s="47" t="s">
        <v>2093</v>
      </c>
      <c r="F788" s="46" t="s">
        <v>2094</v>
      </c>
      <c r="G788" s="1" t="str">
        <f t="shared" si="24"/>
        <v>N/A</v>
      </c>
      <c r="H788" s="120"/>
      <c r="I788" s="120"/>
      <c r="J788" s="120"/>
      <c r="K788" s="120"/>
      <c r="L788" t="str">
        <f t="shared" si="25"/>
        <v/>
      </c>
      <c r="Z788" t="s">
        <v>150</v>
      </c>
      <c r="AG788" t="s">
        <v>150</v>
      </c>
      <c r="AJ788" t="s">
        <v>150</v>
      </c>
    </row>
    <row r="789" spans="2:36" ht="57.75" customHeight="1" x14ac:dyDescent="0.25">
      <c r="B789" s="44" t="str">
        <f>IF(E789="reserved","N/A",IF(AND(Screening!$J$10="No",S789="Ex"),"N/A",IF(AND(Screening!$J$11="No",T789="Ex"),"N/A",IF(AND(Screening!$J$12="No",U789="Ex"),"N/A",IF(AND(Screening!$J$13="No",V789="Ex"),"N/A",IF(AND(Screening!$J$14="No",W789="Ex"),"N/A", IF(AND(Screening!$J$15="No",X789="Ex"),"N/A", IF(AND(Screening!$J$16="No",Y789="Ex"),"N/A", IF(AND(Screening!$J$17="No",Z789="Ex"),"N/A", IF(AND(Screening!$J$18="No",AA789="Ex"),"N/A", IF(AND(Screening!$J$19="No",AB789="Ex"),"N/A", IF(AND(Screening!$J$20="No",AC789="Ex"),"N/A", IF(AND(Screening!$J$21="No",AD789="Ex"),"N/A", IF(AND(Screening!$J$23="No",AE789="Ex"),"N/A", IF(AND(Screening!$J$7="No",AF789="Ex"),"N/A", IF(AND(Screening!$J$6="No",AI789="Ex"),"N/A", IF(AND(Screening!$J$6="Yes",AG789="Ex"),"N/A", IF(AND(Screening!$J$25="Yes",AH789="Ex"),"N/A",  IF(AND(Screening!$J$5="Yes",AJ789="Ex"),"N/A","Inc")))))))))))))))))))</f>
        <v>N/A</v>
      </c>
      <c r="C789" s="43">
        <v>785</v>
      </c>
      <c r="D789" s="44" t="s">
        <v>2095</v>
      </c>
      <c r="E789" s="47" t="s">
        <v>2096</v>
      </c>
      <c r="F789" s="46" t="s">
        <v>2097</v>
      </c>
      <c r="G789" s="1" t="str">
        <f t="shared" si="24"/>
        <v>N/A</v>
      </c>
      <c r="H789" s="120"/>
      <c r="I789" s="120"/>
      <c r="J789" s="120"/>
      <c r="K789" s="120"/>
      <c r="L789" t="str">
        <f t="shared" si="25"/>
        <v/>
      </c>
      <c r="Z789" t="s">
        <v>150</v>
      </c>
      <c r="AG789" t="s">
        <v>150</v>
      </c>
      <c r="AJ789" t="s">
        <v>150</v>
      </c>
    </row>
    <row r="790" spans="2:36" ht="57.75" customHeight="1" x14ac:dyDescent="0.25">
      <c r="B790" s="44" t="str">
        <f>IF(E790="reserved","N/A",IF(AND(Screening!$J$10="No",S790="Ex"),"N/A",IF(AND(Screening!$J$11="No",T790="Ex"),"N/A",IF(AND(Screening!$J$12="No",U790="Ex"),"N/A",IF(AND(Screening!$J$13="No",V790="Ex"),"N/A",IF(AND(Screening!$J$14="No",W790="Ex"),"N/A", IF(AND(Screening!$J$15="No",X790="Ex"),"N/A", IF(AND(Screening!$J$16="No",Y790="Ex"),"N/A", IF(AND(Screening!$J$17="No",Z790="Ex"),"N/A", IF(AND(Screening!$J$18="No",AA790="Ex"),"N/A", IF(AND(Screening!$J$19="No",AB790="Ex"),"N/A", IF(AND(Screening!$J$20="No",AC790="Ex"),"N/A", IF(AND(Screening!$J$21="No",AD790="Ex"),"N/A", IF(AND(Screening!$J$23="No",AE790="Ex"),"N/A", IF(AND(Screening!$J$7="No",AF790="Ex"),"N/A", IF(AND(Screening!$J$6="No",AI790="Ex"),"N/A", IF(AND(Screening!$J$6="Yes",AG790="Ex"),"N/A", IF(AND(Screening!$J$25="Yes",AH790="Ex"),"N/A",  IF(AND(Screening!$J$5="Yes",AJ790="Ex"),"N/A","Inc")))))))))))))))))))</f>
        <v>N/A</v>
      </c>
      <c r="C790" s="43">
        <v>786</v>
      </c>
      <c r="D790" s="44" t="s">
        <v>2098</v>
      </c>
      <c r="E790" s="47" t="s">
        <v>2099</v>
      </c>
      <c r="F790" s="46" t="s">
        <v>2100</v>
      </c>
      <c r="G790" s="1" t="str">
        <f t="shared" si="24"/>
        <v>N/A</v>
      </c>
      <c r="H790" s="120"/>
      <c r="I790" s="120"/>
      <c r="J790" s="120"/>
      <c r="K790" s="120"/>
      <c r="L790" t="str">
        <f t="shared" si="25"/>
        <v/>
      </c>
      <c r="Z790" t="s">
        <v>150</v>
      </c>
      <c r="AG790" t="s">
        <v>150</v>
      </c>
      <c r="AJ790" t="s">
        <v>150</v>
      </c>
    </row>
    <row r="791" spans="2:36" ht="57.75" customHeight="1" x14ac:dyDescent="0.25">
      <c r="B791" s="44" t="str">
        <f>IF(E791="reserved","N/A",IF(AND(Screening!$J$10="No",S791="Ex"),"N/A",IF(AND(Screening!$J$11="No",T791="Ex"),"N/A",IF(AND(Screening!$J$12="No",U791="Ex"),"N/A",IF(AND(Screening!$J$13="No",V791="Ex"),"N/A",IF(AND(Screening!$J$14="No",W791="Ex"),"N/A", IF(AND(Screening!$J$15="No",X791="Ex"),"N/A", IF(AND(Screening!$J$16="No",Y791="Ex"),"N/A", IF(AND(Screening!$J$17="No",Z791="Ex"),"N/A", IF(AND(Screening!$J$18="No",AA791="Ex"),"N/A", IF(AND(Screening!$J$19="No",AB791="Ex"),"N/A", IF(AND(Screening!$J$20="No",AC791="Ex"),"N/A", IF(AND(Screening!$J$21="No",AD791="Ex"),"N/A", IF(AND(Screening!$J$23="No",AE791="Ex"),"N/A", IF(AND(Screening!$J$7="No",AF791="Ex"),"N/A", IF(AND(Screening!$J$6="No",AI791="Ex"),"N/A", IF(AND(Screening!$J$6="Yes",AG791="Ex"),"N/A", IF(AND(Screening!$J$25="Yes",AH791="Ex"),"N/A",  IF(AND(Screening!$J$5="Yes",AJ791="Ex"),"N/A","Inc")))))))))))))))))))</f>
        <v>N/A</v>
      </c>
      <c r="C791" s="43">
        <v>787</v>
      </c>
      <c r="D791" s="44" t="s">
        <v>2101</v>
      </c>
      <c r="E791" s="47" t="s">
        <v>2102</v>
      </c>
      <c r="F791" s="46" t="s">
        <v>2103</v>
      </c>
      <c r="G791" s="1" t="str">
        <f t="shared" si="24"/>
        <v>N/A</v>
      </c>
      <c r="H791" s="120"/>
      <c r="I791" s="120"/>
      <c r="J791" s="120"/>
      <c r="K791" s="120"/>
      <c r="L791" t="str">
        <f t="shared" si="25"/>
        <v/>
      </c>
      <c r="Z791" t="s">
        <v>150</v>
      </c>
      <c r="AG791" t="s">
        <v>150</v>
      </c>
      <c r="AJ791" t="s">
        <v>150</v>
      </c>
    </row>
    <row r="792" spans="2:36" ht="57.75" customHeight="1" x14ac:dyDescent="0.25">
      <c r="B792" s="44" t="str">
        <f>IF(E792="reserved","N/A",IF(AND(Screening!$J$10="No",S792="Ex"),"N/A",IF(AND(Screening!$J$11="No",T792="Ex"),"N/A",IF(AND(Screening!$J$12="No",U792="Ex"),"N/A",IF(AND(Screening!$J$13="No",V792="Ex"),"N/A",IF(AND(Screening!$J$14="No",W792="Ex"),"N/A", IF(AND(Screening!$J$15="No",X792="Ex"),"N/A", IF(AND(Screening!$J$16="No",Y792="Ex"),"N/A", IF(AND(Screening!$J$17="No",Z792="Ex"),"N/A", IF(AND(Screening!$J$18="No",AA792="Ex"),"N/A", IF(AND(Screening!$J$19="No",AB792="Ex"),"N/A", IF(AND(Screening!$J$20="No",AC792="Ex"),"N/A", IF(AND(Screening!$J$21="No",AD792="Ex"),"N/A", IF(AND(Screening!$J$23="No",AE792="Ex"),"N/A", IF(AND(Screening!$J$7="No",AF792="Ex"),"N/A", IF(AND(Screening!$J$6="No",AI792="Ex"),"N/A", IF(AND(Screening!$J$6="Yes",AG792="Ex"),"N/A", IF(AND(Screening!$J$25="Yes",AH792="Ex"),"N/A",  IF(AND(Screening!$J$5="Yes",AJ792="Ex"),"N/A","Inc")))))))))))))))))))</f>
        <v>N/A</v>
      </c>
      <c r="C792" s="43">
        <v>788</v>
      </c>
      <c r="D792" s="44" t="s">
        <v>2104</v>
      </c>
      <c r="E792" s="47" t="s">
        <v>2105</v>
      </c>
      <c r="F792" s="46" t="s">
        <v>2106</v>
      </c>
      <c r="G792" s="1" t="str">
        <f t="shared" si="24"/>
        <v>N/A</v>
      </c>
      <c r="H792" s="120"/>
      <c r="I792" s="120"/>
      <c r="J792" s="120"/>
      <c r="K792" s="120"/>
      <c r="L792" t="str">
        <f t="shared" si="25"/>
        <v/>
      </c>
      <c r="Z792" t="s">
        <v>150</v>
      </c>
      <c r="AG792" t="s">
        <v>150</v>
      </c>
      <c r="AJ792" t="s">
        <v>150</v>
      </c>
    </row>
    <row r="793" spans="2:36" ht="57.75" customHeight="1" x14ac:dyDescent="0.25">
      <c r="B793" s="44" t="str">
        <f>IF(E793="reserved","N/A",IF(AND(Screening!$J$10="No",S793="Ex"),"N/A",IF(AND(Screening!$J$11="No",T793="Ex"),"N/A",IF(AND(Screening!$J$12="No",U793="Ex"),"N/A",IF(AND(Screening!$J$13="No",V793="Ex"),"N/A",IF(AND(Screening!$J$14="No",W793="Ex"),"N/A", IF(AND(Screening!$J$15="No",X793="Ex"),"N/A", IF(AND(Screening!$J$16="No",Y793="Ex"),"N/A", IF(AND(Screening!$J$17="No",Z793="Ex"),"N/A", IF(AND(Screening!$J$18="No",AA793="Ex"),"N/A", IF(AND(Screening!$J$19="No",AB793="Ex"),"N/A", IF(AND(Screening!$J$20="No",AC793="Ex"),"N/A", IF(AND(Screening!$J$21="No",AD793="Ex"),"N/A", IF(AND(Screening!$J$23="No",AE793="Ex"),"N/A", IF(AND(Screening!$J$7="No",AF793="Ex"),"N/A", IF(AND(Screening!$J$6="No",AI793="Ex"),"N/A", IF(AND(Screening!$J$6="Yes",AG793="Ex"),"N/A", IF(AND(Screening!$J$25="Yes",AH793="Ex"),"N/A",  IF(AND(Screening!$J$5="Yes",AJ793="Ex"),"N/A","Inc")))))))))))))))))))</f>
        <v>N/A</v>
      </c>
      <c r="C793" s="43">
        <v>789</v>
      </c>
      <c r="D793" s="44" t="s">
        <v>2107</v>
      </c>
      <c r="E793" s="47" t="s">
        <v>2108</v>
      </c>
      <c r="F793" s="46" t="s">
        <v>2109</v>
      </c>
      <c r="G793" s="1" t="str">
        <f t="shared" si="24"/>
        <v>N/A</v>
      </c>
      <c r="H793" s="120"/>
      <c r="I793" s="120"/>
      <c r="J793" s="120"/>
      <c r="K793" s="120"/>
      <c r="L793" t="str">
        <f t="shared" si="25"/>
        <v/>
      </c>
      <c r="Z793" t="s">
        <v>150</v>
      </c>
      <c r="AG793" t="s">
        <v>150</v>
      </c>
      <c r="AJ793" t="s">
        <v>150</v>
      </c>
    </row>
    <row r="794" spans="2:36" ht="57.75" customHeight="1" x14ac:dyDescent="0.25">
      <c r="B794" s="44" t="str">
        <f>IF(E794="reserved","N/A",IF(AND(Screening!$J$10="No",S794="Ex"),"N/A",IF(AND(Screening!$J$11="No",T794="Ex"),"N/A",IF(AND(Screening!$J$12="No",U794="Ex"),"N/A",IF(AND(Screening!$J$13="No",V794="Ex"),"N/A",IF(AND(Screening!$J$14="No",W794="Ex"),"N/A", IF(AND(Screening!$J$15="No",X794="Ex"),"N/A", IF(AND(Screening!$J$16="No",Y794="Ex"),"N/A", IF(AND(Screening!$J$17="No",Z794="Ex"),"N/A", IF(AND(Screening!$J$18="No",AA794="Ex"),"N/A", IF(AND(Screening!$J$19="No",AB794="Ex"),"N/A", IF(AND(Screening!$J$20="No",AC794="Ex"),"N/A", IF(AND(Screening!$J$21="No",AD794="Ex"),"N/A", IF(AND(Screening!$J$23="No",AE794="Ex"),"N/A", IF(AND(Screening!$J$7="No",AF794="Ex"),"N/A", IF(AND(Screening!$J$6="No",AI794="Ex"),"N/A", IF(AND(Screening!$J$6="Yes",AG794="Ex"),"N/A", IF(AND(Screening!$J$25="Yes",AH794="Ex"),"N/A",  IF(AND(Screening!$J$5="Yes",AJ794="Ex"),"N/A","Inc")))))))))))))))))))</f>
        <v>N/A</v>
      </c>
      <c r="C794" s="43">
        <v>790</v>
      </c>
      <c r="D794" s="44" t="s">
        <v>2110</v>
      </c>
      <c r="E794" s="47" t="s">
        <v>2111</v>
      </c>
      <c r="F794" s="46" t="s">
        <v>2112</v>
      </c>
      <c r="G794" s="1" t="str">
        <f t="shared" si="24"/>
        <v>N/A</v>
      </c>
      <c r="H794" s="120"/>
      <c r="I794" s="120"/>
      <c r="J794" s="120"/>
      <c r="K794" s="120"/>
      <c r="L794" t="str">
        <f t="shared" si="25"/>
        <v/>
      </c>
      <c r="Z794" t="s">
        <v>150</v>
      </c>
      <c r="AG794" t="s">
        <v>150</v>
      </c>
      <c r="AJ794" t="s">
        <v>150</v>
      </c>
    </row>
    <row r="795" spans="2:36" ht="57.75" customHeight="1" x14ac:dyDescent="0.25">
      <c r="B795" s="44" t="str">
        <f>IF(E795="reserved","N/A",IF(AND(Screening!$J$10="No",S795="Ex"),"N/A",IF(AND(Screening!$J$11="No",T795="Ex"),"N/A",IF(AND(Screening!$J$12="No",U795="Ex"),"N/A",IF(AND(Screening!$J$13="No",V795="Ex"),"N/A",IF(AND(Screening!$J$14="No",W795="Ex"),"N/A", IF(AND(Screening!$J$15="No",X795="Ex"),"N/A", IF(AND(Screening!$J$16="No",Y795="Ex"),"N/A", IF(AND(Screening!$J$17="No",Z795="Ex"),"N/A", IF(AND(Screening!$J$18="No",AA795="Ex"),"N/A", IF(AND(Screening!$J$19="No",AB795="Ex"),"N/A", IF(AND(Screening!$J$20="No",AC795="Ex"),"N/A", IF(AND(Screening!$J$21="No",AD795="Ex"),"N/A", IF(AND(Screening!$J$23="No",AE795="Ex"),"N/A", IF(AND(Screening!$J$7="No",AF795="Ex"),"N/A", IF(AND(Screening!$J$6="No",AI795="Ex"),"N/A", IF(AND(Screening!$J$6="Yes",AG795="Ex"),"N/A", IF(AND(Screening!$J$25="Yes",AH795="Ex"),"N/A",  IF(AND(Screening!$J$5="Yes",AJ795="Ex"),"N/A","Inc")))))))))))))))))))</f>
        <v>N/A</v>
      </c>
      <c r="C795" s="43">
        <v>791</v>
      </c>
      <c r="D795" s="44" t="s">
        <v>2113</v>
      </c>
      <c r="E795" s="47" t="s">
        <v>2114</v>
      </c>
      <c r="F795" s="46" t="s">
        <v>2115</v>
      </c>
      <c r="G795" s="1" t="str">
        <f t="shared" si="24"/>
        <v>N/A</v>
      </c>
      <c r="H795" s="120"/>
      <c r="I795" s="120"/>
      <c r="J795" s="120"/>
      <c r="K795" s="120"/>
      <c r="L795" t="str">
        <f t="shared" si="25"/>
        <v/>
      </c>
      <c r="Z795" t="s">
        <v>150</v>
      </c>
      <c r="AG795" t="s">
        <v>150</v>
      </c>
      <c r="AJ795" t="s">
        <v>150</v>
      </c>
    </row>
    <row r="796" spans="2:36" ht="57.75" customHeight="1" x14ac:dyDescent="0.25">
      <c r="B796" s="44" t="str">
        <f>IF(E796="reserved","N/A",IF(AND(Screening!$J$10="No",S796="Ex"),"N/A",IF(AND(Screening!$J$11="No",T796="Ex"),"N/A",IF(AND(Screening!$J$12="No",U796="Ex"),"N/A",IF(AND(Screening!$J$13="No",V796="Ex"),"N/A",IF(AND(Screening!$J$14="No",W796="Ex"),"N/A", IF(AND(Screening!$J$15="No",X796="Ex"),"N/A", IF(AND(Screening!$J$16="No",Y796="Ex"),"N/A", IF(AND(Screening!$J$17="No",Z796="Ex"),"N/A", IF(AND(Screening!$J$18="No",AA796="Ex"),"N/A", IF(AND(Screening!$J$19="No",AB796="Ex"),"N/A", IF(AND(Screening!$J$20="No",AC796="Ex"),"N/A", IF(AND(Screening!$J$21="No",AD796="Ex"),"N/A", IF(AND(Screening!$J$23="No",AE796="Ex"),"N/A", IF(AND(Screening!$J$7="No",AF796="Ex"),"N/A", IF(AND(Screening!$J$6="No",AI796="Ex"),"N/A", IF(AND(Screening!$J$6="Yes",AG796="Ex"),"N/A", IF(AND(Screening!$J$25="Yes",AH796="Ex"),"N/A",  IF(AND(Screening!$J$5="Yes",AJ796="Ex"),"N/A","Inc")))))))))))))))))))</f>
        <v>N/A</v>
      </c>
      <c r="C796" s="43">
        <v>792</v>
      </c>
      <c r="D796" s="44" t="s">
        <v>2116</v>
      </c>
      <c r="E796" s="47" t="s">
        <v>2117</v>
      </c>
      <c r="F796" s="46" t="s">
        <v>2118</v>
      </c>
      <c r="G796" s="1" t="str">
        <f t="shared" si="24"/>
        <v>N/A</v>
      </c>
      <c r="H796" s="120"/>
      <c r="I796" s="120"/>
      <c r="J796" s="120"/>
      <c r="K796" s="120"/>
      <c r="L796" t="str">
        <f t="shared" si="25"/>
        <v/>
      </c>
      <c r="Z796" t="s">
        <v>150</v>
      </c>
      <c r="AG796" t="s">
        <v>150</v>
      </c>
      <c r="AJ796" t="s">
        <v>150</v>
      </c>
    </row>
    <row r="797" spans="2:36" ht="57.75" customHeight="1" x14ac:dyDescent="0.25">
      <c r="B797" s="44" t="str">
        <f>IF(E797="reserved","N/A",IF(AND(Screening!$J$10="No",S797="Ex"),"N/A",IF(AND(Screening!$J$11="No",T797="Ex"),"N/A",IF(AND(Screening!$J$12="No",U797="Ex"),"N/A",IF(AND(Screening!$J$13="No",V797="Ex"),"N/A",IF(AND(Screening!$J$14="No",W797="Ex"),"N/A", IF(AND(Screening!$J$15="No",X797="Ex"),"N/A", IF(AND(Screening!$J$16="No",Y797="Ex"),"N/A", IF(AND(Screening!$J$17="No",Z797="Ex"),"N/A", IF(AND(Screening!$J$18="No",AA797="Ex"),"N/A", IF(AND(Screening!$J$19="No",AB797="Ex"),"N/A", IF(AND(Screening!$J$20="No",AC797="Ex"),"N/A", IF(AND(Screening!$J$21="No",AD797="Ex"),"N/A", IF(AND(Screening!$J$23="No",AE797="Ex"),"N/A", IF(AND(Screening!$J$7="No",AF797="Ex"),"N/A", IF(AND(Screening!$J$6="No",AI797="Ex"),"N/A", IF(AND(Screening!$J$6="Yes",AG797="Ex"),"N/A", IF(AND(Screening!$J$25="Yes",AH797="Ex"),"N/A",  IF(AND(Screening!$J$5="Yes",AJ797="Ex"),"N/A","Inc")))))))))))))))))))</f>
        <v>N/A</v>
      </c>
      <c r="C797" s="43">
        <v>793</v>
      </c>
      <c r="D797" s="44" t="s">
        <v>2119</v>
      </c>
      <c r="E797" s="47" t="s">
        <v>2120</v>
      </c>
      <c r="F797" s="46" t="s">
        <v>2121</v>
      </c>
      <c r="G797" s="1" t="str">
        <f t="shared" si="24"/>
        <v>N/A</v>
      </c>
      <c r="H797" s="120"/>
      <c r="I797" s="120"/>
      <c r="J797" s="120"/>
      <c r="K797" s="120"/>
      <c r="L797" t="str">
        <f t="shared" si="25"/>
        <v/>
      </c>
      <c r="Z797" t="s">
        <v>150</v>
      </c>
      <c r="AG797" t="s">
        <v>150</v>
      </c>
      <c r="AJ797" t="s">
        <v>150</v>
      </c>
    </row>
    <row r="798" spans="2:36" ht="57.75" customHeight="1" x14ac:dyDescent="0.25">
      <c r="B798" s="44" t="str">
        <f>IF(E798="reserved","N/A",IF(AND(Screening!$J$10="No",S798="Ex"),"N/A",IF(AND(Screening!$J$11="No",T798="Ex"),"N/A",IF(AND(Screening!$J$12="No",U798="Ex"),"N/A",IF(AND(Screening!$J$13="No",V798="Ex"),"N/A",IF(AND(Screening!$J$14="No",W798="Ex"),"N/A", IF(AND(Screening!$J$15="No",X798="Ex"),"N/A", IF(AND(Screening!$J$16="No",Y798="Ex"),"N/A", IF(AND(Screening!$J$17="No",Z798="Ex"),"N/A", IF(AND(Screening!$J$18="No",AA798="Ex"),"N/A", IF(AND(Screening!$J$19="No",AB798="Ex"),"N/A", IF(AND(Screening!$J$20="No",AC798="Ex"),"N/A", IF(AND(Screening!$J$21="No",AD798="Ex"),"N/A", IF(AND(Screening!$J$23="No",AE798="Ex"),"N/A", IF(AND(Screening!$J$7="No",AF798="Ex"),"N/A", IF(AND(Screening!$J$6="No",AI798="Ex"),"N/A", IF(AND(Screening!$J$6="Yes",AG798="Ex"),"N/A", IF(AND(Screening!$J$25="Yes",AH798="Ex"),"N/A",  IF(AND(Screening!$J$5="Yes",AJ798="Ex"),"N/A","Inc")))))))))))))))))))</f>
        <v>N/A</v>
      </c>
      <c r="C798" s="43">
        <v>794</v>
      </c>
      <c r="D798" s="44" t="s">
        <v>2122</v>
      </c>
      <c r="E798" s="47" t="s">
        <v>2123</v>
      </c>
      <c r="F798" s="46" t="s">
        <v>2124</v>
      </c>
      <c r="G798" s="1" t="str">
        <f t="shared" si="24"/>
        <v>N/A</v>
      </c>
      <c r="H798" s="120"/>
      <c r="I798" s="120"/>
      <c r="J798" s="120"/>
      <c r="K798" s="120"/>
      <c r="L798" t="str">
        <f t="shared" si="25"/>
        <v/>
      </c>
      <c r="Z798" t="s">
        <v>150</v>
      </c>
      <c r="AG798" t="s">
        <v>150</v>
      </c>
      <c r="AJ798" t="s">
        <v>150</v>
      </c>
    </row>
    <row r="799" spans="2:36" ht="57.75" customHeight="1" x14ac:dyDescent="0.25">
      <c r="B799" s="44" t="str">
        <f>IF(E799="reserved","N/A",IF(AND(Screening!$J$10="No",S799="Ex"),"N/A",IF(AND(Screening!$J$11="No",T799="Ex"),"N/A",IF(AND(Screening!$J$12="No",U799="Ex"),"N/A",IF(AND(Screening!$J$13="No",V799="Ex"),"N/A",IF(AND(Screening!$J$14="No",W799="Ex"),"N/A", IF(AND(Screening!$J$15="No",X799="Ex"),"N/A", IF(AND(Screening!$J$16="No",Y799="Ex"),"N/A", IF(AND(Screening!$J$17="No",Z799="Ex"),"N/A", IF(AND(Screening!$J$18="No",AA799="Ex"),"N/A", IF(AND(Screening!$J$19="No",AB799="Ex"),"N/A", IF(AND(Screening!$J$20="No",AC799="Ex"),"N/A", IF(AND(Screening!$J$21="No",AD799="Ex"),"N/A", IF(AND(Screening!$J$23="No",AE799="Ex"),"N/A", IF(AND(Screening!$J$7="No",AF799="Ex"),"N/A", IF(AND(Screening!$J$6="No",AI799="Ex"),"N/A", IF(AND(Screening!$J$6="Yes",AG799="Ex"),"N/A", IF(AND(Screening!$J$25="Yes",AH799="Ex"),"N/A",  IF(AND(Screening!$J$5="Yes",AJ799="Ex"),"N/A","Inc")))))))))))))))))))</f>
        <v>N/A</v>
      </c>
      <c r="C799" s="43">
        <v>795</v>
      </c>
      <c r="D799" s="44" t="s">
        <v>2125</v>
      </c>
      <c r="E799" s="47" t="s">
        <v>2126</v>
      </c>
      <c r="F799" s="46" t="s">
        <v>2127</v>
      </c>
      <c r="G799" s="1" t="str">
        <f t="shared" si="24"/>
        <v>N/A</v>
      </c>
      <c r="H799" s="120"/>
      <c r="I799" s="120"/>
      <c r="J799" s="120"/>
      <c r="K799" s="120"/>
      <c r="L799" t="str">
        <f t="shared" si="25"/>
        <v/>
      </c>
      <c r="Z799" t="s">
        <v>150</v>
      </c>
      <c r="AG799" t="s">
        <v>150</v>
      </c>
      <c r="AJ799" t="s">
        <v>150</v>
      </c>
    </row>
    <row r="800" spans="2:36" ht="57.75" customHeight="1" x14ac:dyDescent="0.25">
      <c r="B800" s="44" t="str">
        <f>IF(E800="reserved","N/A",IF(AND(Screening!$J$10="No",S800="Ex"),"N/A",IF(AND(Screening!$J$11="No",T800="Ex"),"N/A",IF(AND(Screening!$J$12="No",U800="Ex"),"N/A",IF(AND(Screening!$J$13="No",V800="Ex"),"N/A",IF(AND(Screening!$J$14="No",W800="Ex"),"N/A", IF(AND(Screening!$J$15="No",X800="Ex"),"N/A", IF(AND(Screening!$J$16="No",Y800="Ex"),"N/A", IF(AND(Screening!$J$17="No",Z800="Ex"),"N/A", IF(AND(Screening!$J$18="No",AA800="Ex"),"N/A", IF(AND(Screening!$J$19="No",AB800="Ex"),"N/A", IF(AND(Screening!$J$20="No",AC800="Ex"),"N/A", IF(AND(Screening!$J$21="No",AD800="Ex"),"N/A", IF(AND(Screening!$J$23="No",AE800="Ex"),"N/A", IF(AND(Screening!$J$7="No",AF800="Ex"),"N/A", IF(AND(Screening!$J$6="No",AI800="Ex"),"N/A", IF(AND(Screening!$J$6="Yes",AG800="Ex"),"N/A", IF(AND(Screening!$J$25="Yes",AH800="Ex"),"N/A",  IF(AND(Screening!$J$5="Yes",AJ800="Ex"),"N/A","Inc")))))))))))))))))))</f>
        <v>N/A</v>
      </c>
      <c r="C800" s="43">
        <v>796</v>
      </c>
      <c r="D800" s="44" t="s">
        <v>2128</v>
      </c>
      <c r="E800" s="47" t="s">
        <v>2129</v>
      </c>
      <c r="F800" s="46" t="s">
        <v>2130</v>
      </c>
      <c r="G800" s="1" t="str">
        <f t="shared" si="24"/>
        <v>N/A</v>
      </c>
      <c r="H800" s="120"/>
      <c r="I800" s="120"/>
      <c r="J800" s="120"/>
      <c r="K800" s="120"/>
      <c r="L800" t="str">
        <f t="shared" si="25"/>
        <v/>
      </c>
      <c r="Z800" t="s">
        <v>150</v>
      </c>
      <c r="AG800" t="s">
        <v>150</v>
      </c>
      <c r="AJ800" t="s">
        <v>150</v>
      </c>
    </row>
    <row r="801" spans="2:36" ht="57.75" customHeight="1" x14ac:dyDescent="0.25">
      <c r="B801" s="44" t="str">
        <f>IF(E801="reserved","N/A",IF(AND(Screening!$J$10="No",S801="Ex"),"N/A",IF(AND(Screening!$J$11="No",T801="Ex"),"N/A",IF(AND(Screening!$J$12="No",U801="Ex"),"N/A",IF(AND(Screening!$J$13="No",V801="Ex"),"N/A",IF(AND(Screening!$J$14="No",W801="Ex"),"N/A", IF(AND(Screening!$J$15="No",X801="Ex"),"N/A", IF(AND(Screening!$J$16="No",Y801="Ex"),"N/A", IF(AND(Screening!$J$17="No",Z801="Ex"),"N/A", IF(AND(Screening!$J$18="No",AA801="Ex"),"N/A", IF(AND(Screening!$J$19="No",AB801="Ex"),"N/A", IF(AND(Screening!$J$20="No",AC801="Ex"),"N/A", IF(AND(Screening!$J$21="No",AD801="Ex"),"N/A", IF(AND(Screening!$J$23="No",AE801="Ex"),"N/A", IF(AND(Screening!$J$7="No",AF801="Ex"),"N/A", IF(AND(Screening!$J$6="No",AI801="Ex"),"N/A", IF(AND(Screening!$J$6="Yes",AG801="Ex"),"N/A", IF(AND(Screening!$J$25="Yes",AH801="Ex"),"N/A",  IF(AND(Screening!$J$5="Yes",AJ801="Ex"),"N/A","Inc")))))))))))))))))))</f>
        <v>N/A</v>
      </c>
      <c r="C801" s="43">
        <v>797</v>
      </c>
      <c r="D801" s="44" t="s">
        <v>2131</v>
      </c>
      <c r="E801" s="47" t="s">
        <v>2132</v>
      </c>
      <c r="F801" s="46" t="s">
        <v>2133</v>
      </c>
      <c r="G801" s="1" t="str">
        <f t="shared" si="24"/>
        <v>N/A</v>
      </c>
      <c r="H801" s="120"/>
      <c r="I801" s="120"/>
      <c r="J801" s="120"/>
      <c r="K801" s="120"/>
      <c r="L801" t="str">
        <f t="shared" si="25"/>
        <v/>
      </c>
      <c r="Z801" t="s">
        <v>150</v>
      </c>
      <c r="AG801" t="s">
        <v>150</v>
      </c>
      <c r="AJ801" t="s">
        <v>150</v>
      </c>
    </row>
    <row r="802" spans="2:36" ht="57.75" customHeight="1" x14ac:dyDescent="0.25">
      <c r="B802" s="44" t="str">
        <f>IF(E802="reserved","N/A",IF(AND(Screening!$J$10="No",S802="Ex"),"N/A",IF(AND(Screening!$J$11="No",T802="Ex"),"N/A",IF(AND(Screening!$J$12="No",U802="Ex"),"N/A",IF(AND(Screening!$J$13="No",V802="Ex"),"N/A",IF(AND(Screening!$J$14="No",W802="Ex"),"N/A", IF(AND(Screening!$J$15="No",X802="Ex"),"N/A", IF(AND(Screening!$J$16="No",Y802="Ex"),"N/A", IF(AND(Screening!$J$17="No",Z802="Ex"),"N/A", IF(AND(Screening!$J$18="No",AA802="Ex"),"N/A", IF(AND(Screening!$J$19="No",AB802="Ex"),"N/A", IF(AND(Screening!$J$20="No",AC802="Ex"),"N/A", IF(AND(Screening!$J$21="No",AD802="Ex"),"N/A", IF(AND(Screening!$J$23="No",AE802="Ex"),"N/A", IF(AND(Screening!$J$7="No",AF802="Ex"),"N/A", IF(AND(Screening!$J$6="No",AI802="Ex"),"N/A", IF(AND(Screening!$J$6="Yes",AG802="Ex"),"N/A", IF(AND(Screening!$J$25="Yes",AH802="Ex"),"N/A",  IF(AND(Screening!$J$5="Yes",AJ802="Ex"),"N/A","Inc")))))))))))))))))))</f>
        <v>N/A</v>
      </c>
      <c r="C802" s="43">
        <v>798</v>
      </c>
      <c r="D802" s="44" t="s">
        <v>2134</v>
      </c>
      <c r="E802" s="47" t="s">
        <v>2135</v>
      </c>
      <c r="F802" s="46" t="s">
        <v>2136</v>
      </c>
      <c r="G802" s="1" t="str">
        <f t="shared" si="24"/>
        <v>N/A</v>
      </c>
      <c r="H802" s="120"/>
      <c r="I802" s="120"/>
      <c r="J802" s="120"/>
      <c r="K802" s="120"/>
      <c r="L802" t="str">
        <f t="shared" si="25"/>
        <v/>
      </c>
      <c r="Z802" t="s">
        <v>150</v>
      </c>
      <c r="AG802" t="s">
        <v>150</v>
      </c>
      <c r="AJ802" t="s">
        <v>150</v>
      </c>
    </row>
    <row r="803" spans="2:36" ht="57.75" customHeight="1" x14ac:dyDescent="0.25">
      <c r="B803" s="44" t="str">
        <f>IF(E803="reserved","N/A",IF(AND(Screening!$J$10="No",S803="Ex"),"N/A",IF(AND(Screening!$J$11="No",T803="Ex"),"N/A",IF(AND(Screening!$J$12="No",U803="Ex"),"N/A",IF(AND(Screening!$J$13="No",V803="Ex"),"N/A",IF(AND(Screening!$J$14="No",W803="Ex"),"N/A", IF(AND(Screening!$J$15="No",X803="Ex"),"N/A", IF(AND(Screening!$J$16="No",Y803="Ex"),"N/A", IF(AND(Screening!$J$17="No",Z803="Ex"),"N/A", IF(AND(Screening!$J$18="No",AA803="Ex"),"N/A", IF(AND(Screening!$J$19="No",AB803="Ex"),"N/A", IF(AND(Screening!$J$20="No",AC803="Ex"),"N/A", IF(AND(Screening!$J$21="No",AD803="Ex"),"N/A", IF(AND(Screening!$J$23="No",AE803="Ex"),"N/A", IF(AND(Screening!$J$7="No",AF803="Ex"),"N/A", IF(AND(Screening!$J$6="No",AI803="Ex"),"N/A", IF(AND(Screening!$J$6="Yes",AG803="Ex"),"N/A", IF(AND(Screening!$J$25="Yes",AH803="Ex"),"N/A",  IF(AND(Screening!$J$5="Yes",AJ803="Ex"),"N/A","Inc")))))))))))))))))))</f>
        <v>N/A</v>
      </c>
      <c r="C803" s="43">
        <v>799</v>
      </c>
      <c r="D803" s="44" t="s">
        <v>2137</v>
      </c>
      <c r="E803" s="47" t="s">
        <v>2138</v>
      </c>
      <c r="F803" s="46" t="s">
        <v>2139</v>
      </c>
      <c r="G803" s="1" t="str">
        <f t="shared" si="24"/>
        <v>N/A</v>
      </c>
      <c r="H803" s="120"/>
      <c r="I803" s="120"/>
      <c r="J803" s="120"/>
      <c r="K803" s="120"/>
      <c r="L803" t="str">
        <f t="shared" si="25"/>
        <v/>
      </c>
      <c r="Z803" t="s">
        <v>150</v>
      </c>
      <c r="AG803" t="s">
        <v>150</v>
      </c>
      <c r="AJ803" t="s">
        <v>150</v>
      </c>
    </row>
    <row r="804" spans="2:36" ht="57.75" customHeight="1" x14ac:dyDescent="0.25">
      <c r="B804" s="44" t="str">
        <f>IF(E804="reserved","N/A",IF(AND(Screening!$J$10="No",S804="Ex"),"N/A",IF(AND(Screening!$J$11="No",T804="Ex"),"N/A",IF(AND(Screening!$J$12="No",U804="Ex"),"N/A",IF(AND(Screening!$J$13="No",V804="Ex"),"N/A",IF(AND(Screening!$J$14="No",W804="Ex"),"N/A", IF(AND(Screening!$J$15="No",X804="Ex"),"N/A", IF(AND(Screening!$J$16="No",Y804="Ex"),"N/A", IF(AND(Screening!$J$17="No",Z804="Ex"),"N/A", IF(AND(Screening!$J$18="No",AA804="Ex"),"N/A", IF(AND(Screening!$J$19="No",AB804="Ex"),"N/A", IF(AND(Screening!$J$20="No",AC804="Ex"),"N/A", IF(AND(Screening!$J$21="No",AD804="Ex"),"N/A", IF(AND(Screening!$J$23="No",AE804="Ex"),"N/A", IF(AND(Screening!$J$7="No",AF804="Ex"),"N/A", IF(AND(Screening!$J$6="No",AI804="Ex"),"N/A", IF(AND(Screening!$J$6="Yes",AG804="Ex"),"N/A", IF(AND(Screening!$J$25="Yes",AH804="Ex"),"N/A",  IF(AND(Screening!$J$5="Yes",AJ804="Ex"),"N/A","Inc")))))))))))))))))))</f>
        <v>N/A</v>
      </c>
      <c r="C804" s="43">
        <v>800</v>
      </c>
      <c r="D804" s="44" t="s">
        <v>2140</v>
      </c>
      <c r="E804" s="47" t="s">
        <v>2141</v>
      </c>
      <c r="F804" s="46" t="s">
        <v>2142</v>
      </c>
      <c r="G804" s="1" t="str">
        <f t="shared" si="24"/>
        <v>N/A</v>
      </c>
      <c r="H804" s="120"/>
      <c r="I804" s="120"/>
      <c r="J804" s="120"/>
      <c r="K804" s="120"/>
      <c r="L804" t="str">
        <f t="shared" si="25"/>
        <v/>
      </c>
      <c r="Z804" t="s">
        <v>150</v>
      </c>
      <c r="AG804" t="s">
        <v>150</v>
      </c>
      <c r="AJ804" t="s">
        <v>150</v>
      </c>
    </row>
    <row r="805" spans="2:36" ht="57.75" customHeight="1" x14ac:dyDescent="0.25">
      <c r="B805" s="44" t="str">
        <f>IF(E805="reserved","N/A",IF(AND(Screening!$J$10="No",S805="Ex"),"N/A",IF(AND(Screening!$J$11="No",T805="Ex"),"N/A",IF(AND(Screening!$J$12="No",U805="Ex"),"N/A",IF(AND(Screening!$J$13="No",V805="Ex"),"N/A",IF(AND(Screening!$J$14="No",W805="Ex"),"N/A", IF(AND(Screening!$J$15="No",X805="Ex"),"N/A", IF(AND(Screening!$J$16="No",Y805="Ex"),"N/A", IF(AND(Screening!$J$17="No",Z805="Ex"),"N/A", IF(AND(Screening!$J$18="No",AA805="Ex"),"N/A", IF(AND(Screening!$J$19="No",AB805="Ex"),"N/A", IF(AND(Screening!$J$20="No",AC805="Ex"),"N/A", IF(AND(Screening!$J$21="No",AD805="Ex"),"N/A", IF(AND(Screening!$J$23="No",AE805="Ex"),"N/A", IF(AND(Screening!$J$7="No",AF805="Ex"),"N/A", IF(AND(Screening!$J$6="No",AI805="Ex"),"N/A", IF(AND(Screening!$J$6="Yes",AG805="Ex"),"N/A", IF(AND(Screening!$J$25="Yes",AH805="Ex"),"N/A",  IF(AND(Screening!$J$5="Yes",AJ805="Ex"),"N/A","Inc")))))))))))))))))))</f>
        <v>N/A</v>
      </c>
      <c r="C805" s="43">
        <v>801</v>
      </c>
      <c r="D805" s="44" t="s">
        <v>2143</v>
      </c>
      <c r="E805" s="47" t="s">
        <v>2144</v>
      </c>
      <c r="F805" s="46" t="s">
        <v>2118</v>
      </c>
      <c r="G805" s="1" t="str">
        <f t="shared" si="24"/>
        <v>N/A</v>
      </c>
      <c r="H805" s="120"/>
      <c r="I805" s="120"/>
      <c r="J805" s="120"/>
      <c r="K805" s="120"/>
      <c r="L805" t="str">
        <f t="shared" si="25"/>
        <v/>
      </c>
      <c r="Z805" t="s">
        <v>150</v>
      </c>
      <c r="AG805" t="s">
        <v>150</v>
      </c>
      <c r="AJ805" t="s">
        <v>150</v>
      </c>
    </row>
    <row r="806" spans="2:36" ht="57.75" customHeight="1" x14ac:dyDescent="0.25">
      <c r="B806" s="44" t="str">
        <f>IF(E806="reserved","N/A",IF(AND(Screening!$J$10="No",S806="Ex"),"N/A",IF(AND(Screening!$J$11="No",T806="Ex"),"N/A",IF(AND(Screening!$J$12="No",U806="Ex"),"N/A",IF(AND(Screening!$J$13="No",V806="Ex"),"N/A",IF(AND(Screening!$J$14="No",W806="Ex"),"N/A", IF(AND(Screening!$J$15="No",X806="Ex"),"N/A", IF(AND(Screening!$J$16="No",Y806="Ex"),"N/A", IF(AND(Screening!$J$17="No",Z806="Ex"),"N/A", IF(AND(Screening!$J$18="No",AA806="Ex"),"N/A", IF(AND(Screening!$J$19="No",AB806="Ex"),"N/A", IF(AND(Screening!$J$20="No",AC806="Ex"),"N/A", IF(AND(Screening!$J$21="No",AD806="Ex"),"N/A", IF(AND(Screening!$J$23="No",AE806="Ex"),"N/A", IF(AND(Screening!$J$7="No",AF806="Ex"),"N/A", IF(AND(Screening!$J$6="No",AI806="Ex"),"N/A", IF(AND(Screening!$J$6="Yes",AG806="Ex"),"N/A", IF(AND(Screening!$J$25="Yes",AH806="Ex"),"N/A",  IF(AND(Screening!$J$5="Yes",AJ806="Ex"),"N/A","Inc")))))))))))))))))))</f>
        <v>N/A</v>
      </c>
      <c r="C806" s="43">
        <v>802</v>
      </c>
      <c r="D806" s="44" t="s">
        <v>2145</v>
      </c>
      <c r="E806" s="47" t="s">
        <v>2146</v>
      </c>
      <c r="F806" s="46"/>
      <c r="G806" s="1" t="str">
        <f t="shared" si="24"/>
        <v>N/A</v>
      </c>
      <c r="H806" s="120"/>
      <c r="I806" s="120"/>
      <c r="J806" s="120"/>
      <c r="K806" s="120"/>
      <c r="L806" t="str">
        <f t="shared" si="25"/>
        <v/>
      </c>
      <c r="Z806" t="s">
        <v>150</v>
      </c>
      <c r="AG806" t="s">
        <v>150</v>
      </c>
      <c r="AJ806" t="s">
        <v>150</v>
      </c>
    </row>
    <row r="807" spans="2:36" ht="57.75" customHeight="1" x14ac:dyDescent="0.25">
      <c r="B807" s="44" t="str">
        <f>IF(E807="reserved","N/A",IF(AND(Screening!$J$10="No",S807="Ex"),"N/A",IF(AND(Screening!$J$11="No",T807="Ex"),"N/A",IF(AND(Screening!$J$12="No",U807="Ex"),"N/A",IF(AND(Screening!$J$13="No",V807="Ex"),"N/A",IF(AND(Screening!$J$14="No",W807="Ex"),"N/A", IF(AND(Screening!$J$15="No",X807="Ex"),"N/A", IF(AND(Screening!$J$16="No",Y807="Ex"),"N/A", IF(AND(Screening!$J$17="No",Z807="Ex"),"N/A", IF(AND(Screening!$J$18="No",AA807="Ex"),"N/A", IF(AND(Screening!$J$19="No",AB807="Ex"),"N/A", IF(AND(Screening!$J$20="No",AC807="Ex"),"N/A", IF(AND(Screening!$J$21="No",AD807="Ex"),"N/A", IF(AND(Screening!$J$23="No",AE807="Ex"),"N/A", IF(AND(Screening!$J$7="No",AF807="Ex"),"N/A", IF(AND(Screening!$J$6="No",AI807="Ex"),"N/A", IF(AND(Screening!$J$6="Yes",AG807="Ex"),"N/A", IF(AND(Screening!$J$25="Yes",AH807="Ex"),"N/A",  IF(AND(Screening!$J$5="Yes",AJ807="Ex"),"N/A","Inc")))))))))))))))))))</f>
        <v>N/A</v>
      </c>
      <c r="C807" s="43">
        <v>803</v>
      </c>
      <c r="D807" s="44" t="s">
        <v>2147</v>
      </c>
      <c r="E807" s="47" t="s">
        <v>2148</v>
      </c>
      <c r="F807" s="46" t="s">
        <v>2149</v>
      </c>
      <c r="G807" s="1" t="str">
        <f t="shared" si="24"/>
        <v>N/A</v>
      </c>
      <c r="H807" s="120"/>
      <c r="I807" s="120"/>
      <c r="J807" s="120"/>
      <c r="K807" s="120"/>
      <c r="L807" t="str">
        <f t="shared" si="25"/>
        <v/>
      </c>
      <c r="Z807" t="s">
        <v>150</v>
      </c>
      <c r="AG807" t="s">
        <v>150</v>
      </c>
      <c r="AJ807" t="s">
        <v>150</v>
      </c>
    </row>
    <row r="808" spans="2:36" ht="57.75" customHeight="1" x14ac:dyDescent="0.25">
      <c r="B808" s="44" t="str">
        <f>IF(E808="reserved","N/A",IF(AND(Screening!$J$10="No",S808="Ex"),"N/A",IF(AND(Screening!$J$11="No",T808="Ex"),"N/A",IF(AND(Screening!$J$12="No",U808="Ex"),"N/A",IF(AND(Screening!$J$13="No",V808="Ex"),"N/A",IF(AND(Screening!$J$14="No",W808="Ex"),"N/A", IF(AND(Screening!$J$15="No",X808="Ex"),"N/A", IF(AND(Screening!$J$16="No",Y808="Ex"),"N/A", IF(AND(Screening!$J$17="No",Z808="Ex"),"N/A", IF(AND(Screening!$J$18="No",AA808="Ex"),"N/A", IF(AND(Screening!$J$19="No",AB808="Ex"),"N/A", IF(AND(Screening!$J$20="No",AC808="Ex"),"N/A", IF(AND(Screening!$J$21="No",AD808="Ex"),"N/A", IF(AND(Screening!$J$23="No",AE808="Ex"),"N/A", IF(AND(Screening!$J$7="No",AF808="Ex"),"N/A", IF(AND(Screening!$J$6="No",AI808="Ex"),"N/A", IF(AND(Screening!$J$6="Yes",AG808="Ex"),"N/A", IF(AND(Screening!$J$25="Yes",AH808="Ex"),"N/A",  IF(AND(Screening!$J$5="Yes",AJ808="Ex"),"N/A","Inc")))))))))))))))))))</f>
        <v>N/A</v>
      </c>
      <c r="C808" s="43">
        <v>804</v>
      </c>
      <c r="D808" s="44" t="s">
        <v>2150</v>
      </c>
      <c r="E808" s="47" t="s">
        <v>2151</v>
      </c>
      <c r="F808" s="46" t="s">
        <v>2152</v>
      </c>
      <c r="G808" s="1" t="str">
        <f t="shared" si="24"/>
        <v>N/A</v>
      </c>
      <c r="H808" s="120"/>
      <c r="I808" s="120"/>
      <c r="J808" s="120"/>
      <c r="K808" s="120"/>
      <c r="L808" t="str">
        <f t="shared" si="25"/>
        <v/>
      </c>
      <c r="Z808" t="s">
        <v>150</v>
      </c>
      <c r="AG808" t="s">
        <v>150</v>
      </c>
      <c r="AJ808" t="s">
        <v>150</v>
      </c>
    </row>
    <row r="809" spans="2:36" ht="57.75" customHeight="1" x14ac:dyDescent="0.25">
      <c r="B809" s="44" t="str">
        <f>IF(E809="reserved","N/A",IF(AND(Screening!$J$10="No",S809="Ex"),"N/A",IF(AND(Screening!$J$11="No",T809="Ex"),"N/A",IF(AND(Screening!$J$12="No",U809="Ex"),"N/A",IF(AND(Screening!$J$13="No",V809="Ex"),"N/A",IF(AND(Screening!$J$14="No",W809="Ex"),"N/A", IF(AND(Screening!$J$15="No",X809="Ex"),"N/A", IF(AND(Screening!$J$16="No",Y809="Ex"),"N/A", IF(AND(Screening!$J$17="No",Z809="Ex"),"N/A", IF(AND(Screening!$J$18="No",AA809="Ex"),"N/A", IF(AND(Screening!$J$19="No",AB809="Ex"),"N/A", IF(AND(Screening!$J$20="No",AC809="Ex"),"N/A", IF(AND(Screening!$J$21="No",AD809="Ex"),"N/A", IF(AND(Screening!$J$23="No",AE809="Ex"),"N/A", IF(AND(Screening!$J$7="No",AF809="Ex"),"N/A", IF(AND(Screening!$J$6="No",AI809="Ex"),"N/A", IF(AND(Screening!$J$6="Yes",AG809="Ex"),"N/A", IF(AND(Screening!$J$25="Yes",AH809="Ex"),"N/A",  IF(AND(Screening!$J$5="Yes",AJ809="Ex"),"N/A","Inc")))))))))))))))))))</f>
        <v>N/A</v>
      </c>
      <c r="C809" s="43">
        <v>805</v>
      </c>
      <c r="D809" s="44" t="s">
        <v>2153</v>
      </c>
      <c r="E809" s="47" t="s">
        <v>2154</v>
      </c>
      <c r="F809" s="46" t="s">
        <v>2155</v>
      </c>
      <c r="G809" s="1" t="str">
        <f t="shared" si="24"/>
        <v>N/A</v>
      </c>
      <c r="H809" s="120"/>
      <c r="I809" s="120"/>
      <c r="J809" s="120"/>
      <c r="K809" s="120"/>
      <c r="L809" t="str">
        <f t="shared" si="25"/>
        <v/>
      </c>
      <c r="Z809" t="s">
        <v>150</v>
      </c>
      <c r="AG809" t="s">
        <v>150</v>
      </c>
      <c r="AJ809" t="s">
        <v>150</v>
      </c>
    </row>
    <row r="810" spans="2:36" ht="57.75" customHeight="1" x14ac:dyDescent="0.25">
      <c r="B810" s="44" t="str">
        <f>IF(E810="reserved","N/A",IF(AND(Screening!$J$10="No",S810="Ex"),"N/A",IF(AND(Screening!$J$11="No",T810="Ex"),"N/A",IF(AND(Screening!$J$12="No",U810="Ex"),"N/A",IF(AND(Screening!$J$13="No",V810="Ex"),"N/A",IF(AND(Screening!$J$14="No",W810="Ex"),"N/A", IF(AND(Screening!$J$15="No",X810="Ex"),"N/A", IF(AND(Screening!$J$16="No",Y810="Ex"),"N/A", IF(AND(Screening!$J$17="No",Z810="Ex"),"N/A", IF(AND(Screening!$J$18="No",AA810="Ex"),"N/A", IF(AND(Screening!$J$19="No",AB810="Ex"),"N/A", IF(AND(Screening!$J$20="No",AC810="Ex"),"N/A", IF(AND(Screening!$J$21="No",AD810="Ex"),"N/A", IF(AND(Screening!$J$23="No",AE810="Ex"),"N/A", IF(AND(Screening!$J$7="No",AF810="Ex"),"N/A", IF(AND(Screening!$J$6="No",AI810="Ex"),"N/A", IF(AND(Screening!$J$6="Yes",AG810="Ex"),"N/A", IF(AND(Screening!$J$25="Yes",AH810="Ex"),"N/A",  IF(AND(Screening!$J$5="Yes",AJ810="Ex"),"N/A","Inc")))))))))))))))))))</f>
        <v>N/A</v>
      </c>
      <c r="C810" s="43">
        <v>806</v>
      </c>
      <c r="D810" s="44" t="s">
        <v>2156</v>
      </c>
      <c r="E810" s="47" t="s">
        <v>2157</v>
      </c>
      <c r="F810" s="46" t="s">
        <v>2158</v>
      </c>
      <c r="G810" s="1" t="str">
        <f t="shared" si="24"/>
        <v>N/A</v>
      </c>
      <c r="H810" s="120"/>
      <c r="I810" s="120"/>
      <c r="J810" s="120"/>
      <c r="K810" s="120"/>
      <c r="L810" t="str">
        <f t="shared" si="25"/>
        <v/>
      </c>
      <c r="Z810" t="s">
        <v>150</v>
      </c>
      <c r="AG810" t="s">
        <v>150</v>
      </c>
      <c r="AJ810" t="s">
        <v>150</v>
      </c>
    </row>
    <row r="811" spans="2:36" ht="57.75" customHeight="1" x14ac:dyDescent="0.25">
      <c r="B811" s="44" t="str">
        <f>IF(E811="reserved","N/A",IF(AND(Screening!$J$10="No",S811="Ex"),"N/A",IF(AND(Screening!$J$11="No",T811="Ex"),"N/A",IF(AND(Screening!$J$12="No",U811="Ex"),"N/A",IF(AND(Screening!$J$13="No",V811="Ex"),"N/A",IF(AND(Screening!$J$14="No",W811="Ex"),"N/A", IF(AND(Screening!$J$15="No",X811="Ex"),"N/A", IF(AND(Screening!$J$16="No",Y811="Ex"),"N/A", IF(AND(Screening!$J$17="No",Z811="Ex"),"N/A", IF(AND(Screening!$J$18="No",AA811="Ex"),"N/A", IF(AND(Screening!$J$19="No",AB811="Ex"),"N/A", IF(AND(Screening!$J$20="No",AC811="Ex"),"N/A", IF(AND(Screening!$J$21="No",AD811="Ex"),"N/A", IF(AND(Screening!$J$23="No",AE811="Ex"),"N/A", IF(AND(Screening!$J$7="No",AF811="Ex"),"N/A", IF(AND(Screening!$J$6="No",AI811="Ex"),"N/A", IF(AND(Screening!$J$6="Yes",AG811="Ex"),"N/A", IF(AND(Screening!$J$25="Yes",AH811="Ex"),"N/A",  IF(AND(Screening!$J$5="Yes",AJ811="Ex"),"N/A","Inc")))))))))))))))))))</f>
        <v>N/A</v>
      </c>
      <c r="C811" s="43">
        <v>807</v>
      </c>
      <c r="D811" s="44" t="s">
        <v>2159</v>
      </c>
      <c r="E811" s="47" t="s">
        <v>2160</v>
      </c>
      <c r="F811" s="46" t="s">
        <v>2161</v>
      </c>
      <c r="G811" s="1" t="str">
        <f t="shared" si="24"/>
        <v>N/A</v>
      </c>
      <c r="H811" s="120"/>
      <c r="I811" s="120"/>
      <c r="J811" s="120"/>
      <c r="K811" s="120"/>
      <c r="L811" t="str">
        <f t="shared" si="25"/>
        <v/>
      </c>
      <c r="Z811" t="s">
        <v>150</v>
      </c>
      <c r="AG811" t="s">
        <v>150</v>
      </c>
      <c r="AJ811" t="s">
        <v>150</v>
      </c>
    </row>
    <row r="812" spans="2:36" ht="57.75" customHeight="1" x14ac:dyDescent="0.25">
      <c r="B812" s="44" t="str">
        <f>IF(E812="reserved","N/A",IF(AND(Screening!$J$10="No",S812="Ex"),"N/A",IF(AND(Screening!$J$11="No",T812="Ex"),"N/A",IF(AND(Screening!$J$12="No",U812="Ex"),"N/A",IF(AND(Screening!$J$13="No",V812="Ex"),"N/A",IF(AND(Screening!$J$14="No",W812="Ex"),"N/A", IF(AND(Screening!$J$15="No",X812="Ex"),"N/A", IF(AND(Screening!$J$16="No",Y812="Ex"),"N/A", IF(AND(Screening!$J$17="No",Z812="Ex"),"N/A", IF(AND(Screening!$J$18="No",AA812="Ex"),"N/A", IF(AND(Screening!$J$19="No",AB812="Ex"),"N/A", IF(AND(Screening!$J$20="No",AC812="Ex"),"N/A", IF(AND(Screening!$J$21="No",AD812="Ex"),"N/A", IF(AND(Screening!$J$23="No",AE812="Ex"),"N/A", IF(AND(Screening!$J$7="No",AF812="Ex"),"N/A", IF(AND(Screening!$J$6="No",AI812="Ex"),"N/A", IF(AND(Screening!$J$6="Yes",AG812="Ex"),"N/A", IF(AND(Screening!$J$25="Yes",AH812="Ex"),"N/A",  IF(AND(Screening!$J$5="Yes",AJ812="Ex"),"N/A","Inc")))))))))))))))))))</f>
        <v>N/A</v>
      </c>
      <c r="C812" s="43">
        <v>808</v>
      </c>
      <c r="D812" s="44" t="s">
        <v>2162</v>
      </c>
      <c r="E812" s="47" t="s">
        <v>2163</v>
      </c>
      <c r="F812" s="46" t="s">
        <v>2164</v>
      </c>
      <c r="G812" s="1" t="str">
        <f t="shared" si="24"/>
        <v>N/A</v>
      </c>
      <c r="H812" s="120"/>
      <c r="I812" s="120"/>
      <c r="J812" s="120"/>
      <c r="K812" s="120"/>
      <c r="L812" t="str">
        <f t="shared" si="25"/>
        <v/>
      </c>
      <c r="Z812" t="s">
        <v>150</v>
      </c>
      <c r="AG812" t="s">
        <v>150</v>
      </c>
      <c r="AJ812" t="s">
        <v>150</v>
      </c>
    </row>
    <row r="813" spans="2:36" ht="57.75" customHeight="1" x14ac:dyDescent="0.25">
      <c r="B813" s="44" t="str">
        <f>IF(E813="reserved","N/A",IF(AND(Screening!$J$10="No",S813="Ex"),"N/A",IF(AND(Screening!$J$11="No",T813="Ex"),"N/A",IF(AND(Screening!$J$12="No",U813="Ex"),"N/A",IF(AND(Screening!$J$13="No",V813="Ex"),"N/A",IF(AND(Screening!$J$14="No",W813="Ex"),"N/A", IF(AND(Screening!$J$15="No",X813="Ex"),"N/A", IF(AND(Screening!$J$16="No",Y813="Ex"),"N/A", IF(AND(Screening!$J$17="No",Z813="Ex"),"N/A", IF(AND(Screening!$J$18="No",AA813="Ex"),"N/A", IF(AND(Screening!$J$19="No",AB813="Ex"),"N/A", IF(AND(Screening!$J$20="No",AC813="Ex"),"N/A", IF(AND(Screening!$J$21="No",AD813="Ex"),"N/A", IF(AND(Screening!$J$23="No",AE813="Ex"),"N/A", IF(AND(Screening!$J$7="No",AF813="Ex"),"N/A", IF(AND(Screening!$J$6="No",AI813="Ex"),"N/A", IF(AND(Screening!$J$6="Yes",AG813="Ex"),"N/A", IF(AND(Screening!$J$25="Yes",AH813="Ex"),"N/A",  IF(AND(Screening!$J$5="Yes",AJ813="Ex"),"N/A","Inc")))))))))))))))))))</f>
        <v>N/A</v>
      </c>
      <c r="C813" s="43">
        <v>809</v>
      </c>
      <c r="D813" s="44" t="s">
        <v>2165</v>
      </c>
      <c r="E813" s="47" t="s">
        <v>2166</v>
      </c>
      <c r="F813" s="46" t="s">
        <v>2167</v>
      </c>
      <c r="G813" s="1" t="str">
        <f t="shared" si="24"/>
        <v>N/A</v>
      </c>
      <c r="H813" s="120"/>
      <c r="I813" s="120"/>
      <c r="J813" s="120"/>
      <c r="K813" s="120"/>
      <c r="L813" t="str">
        <f t="shared" si="25"/>
        <v/>
      </c>
      <c r="Z813" t="s">
        <v>150</v>
      </c>
      <c r="AG813" t="s">
        <v>150</v>
      </c>
      <c r="AJ813" t="s">
        <v>150</v>
      </c>
    </row>
    <row r="814" spans="2:36" ht="57.75" customHeight="1" x14ac:dyDescent="0.25">
      <c r="B814" s="44" t="str">
        <f>IF(E814="reserved","N/A",IF(AND(Screening!$J$10="No",S814="Ex"),"N/A",IF(AND(Screening!$J$11="No",T814="Ex"),"N/A",IF(AND(Screening!$J$12="No",U814="Ex"),"N/A",IF(AND(Screening!$J$13="No",V814="Ex"),"N/A",IF(AND(Screening!$J$14="No",W814="Ex"),"N/A", IF(AND(Screening!$J$15="No",X814="Ex"),"N/A", IF(AND(Screening!$J$16="No",Y814="Ex"),"N/A", IF(AND(Screening!$J$17="No",Z814="Ex"),"N/A", IF(AND(Screening!$J$18="No",AA814="Ex"),"N/A", IF(AND(Screening!$J$19="No",AB814="Ex"),"N/A", IF(AND(Screening!$J$20="No",AC814="Ex"),"N/A", IF(AND(Screening!$J$21="No",AD814="Ex"),"N/A", IF(AND(Screening!$J$23="No",AE814="Ex"),"N/A", IF(AND(Screening!$J$7="No",AF814="Ex"),"N/A", IF(AND(Screening!$J$6="No",AI814="Ex"),"N/A", IF(AND(Screening!$J$6="Yes",AG814="Ex"),"N/A", IF(AND(Screening!$J$25="Yes",AH814="Ex"),"N/A",  IF(AND(Screening!$J$5="Yes",AJ814="Ex"),"N/A","Inc")))))))))))))))))))</f>
        <v>N/A</v>
      </c>
      <c r="C814" s="43">
        <v>810</v>
      </c>
      <c r="D814" s="44" t="s">
        <v>2168</v>
      </c>
      <c r="E814" s="47" t="s">
        <v>2169</v>
      </c>
      <c r="F814" s="46" t="s">
        <v>2170</v>
      </c>
      <c r="G814" s="1" t="str">
        <f t="shared" si="24"/>
        <v>N/A</v>
      </c>
      <c r="H814" s="120"/>
      <c r="I814" s="120"/>
      <c r="J814" s="120"/>
      <c r="K814" s="120"/>
      <c r="L814" t="str">
        <f t="shared" si="25"/>
        <v/>
      </c>
      <c r="Z814" t="s">
        <v>150</v>
      </c>
      <c r="AG814" t="s">
        <v>150</v>
      </c>
      <c r="AJ814" t="s">
        <v>150</v>
      </c>
    </row>
    <row r="815" spans="2:36" ht="57.75" customHeight="1" x14ac:dyDescent="0.25">
      <c r="B815" s="44" t="str">
        <f>IF(E815="reserved","N/A",IF(AND(Screening!$J$10="No",S815="Ex"),"N/A",IF(AND(Screening!$J$11="No",T815="Ex"),"N/A",IF(AND(Screening!$J$12="No",U815="Ex"),"N/A",IF(AND(Screening!$J$13="No",V815="Ex"),"N/A",IF(AND(Screening!$J$14="No",W815="Ex"),"N/A", IF(AND(Screening!$J$15="No",X815="Ex"),"N/A", IF(AND(Screening!$J$16="No",Y815="Ex"),"N/A", IF(AND(Screening!$J$17="No",Z815="Ex"),"N/A", IF(AND(Screening!$J$18="No",AA815="Ex"),"N/A", IF(AND(Screening!$J$19="No",AB815="Ex"),"N/A", IF(AND(Screening!$J$20="No",AC815="Ex"),"N/A", IF(AND(Screening!$J$21="No",AD815="Ex"),"N/A", IF(AND(Screening!$J$23="No",AE815="Ex"),"N/A", IF(AND(Screening!$J$7="No",AF815="Ex"),"N/A", IF(AND(Screening!$J$6="No",AI815="Ex"),"N/A", IF(AND(Screening!$J$6="Yes",AG815="Ex"),"N/A", IF(AND(Screening!$J$25="Yes",AH815="Ex"),"N/A",  IF(AND(Screening!$J$5="Yes",AJ815="Ex"),"N/A","Inc")))))))))))))))))))</f>
        <v>N/A</v>
      </c>
      <c r="C815" s="43">
        <v>811</v>
      </c>
      <c r="D815" s="44" t="s">
        <v>2171</v>
      </c>
      <c r="E815" s="47" t="s">
        <v>2172</v>
      </c>
      <c r="F815" s="46" t="s">
        <v>2173</v>
      </c>
      <c r="G815" s="1" t="str">
        <f t="shared" si="24"/>
        <v>N/A</v>
      </c>
      <c r="H815" s="120"/>
      <c r="I815" s="120"/>
      <c r="J815" s="120"/>
      <c r="K815" s="120"/>
      <c r="L815" t="str">
        <f t="shared" si="25"/>
        <v/>
      </c>
      <c r="Z815" t="s">
        <v>150</v>
      </c>
      <c r="AG815" t="s">
        <v>150</v>
      </c>
      <c r="AJ815" t="s">
        <v>150</v>
      </c>
    </row>
    <row r="816" spans="2:36" ht="57.75" customHeight="1" x14ac:dyDescent="0.25">
      <c r="B816" s="44" t="str">
        <f>IF(E816="reserved","N/A",IF(AND(Screening!$J$10="No",S816="Ex"),"N/A",IF(AND(Screening!$J$11="No",T816="Ex"),"N/A",IF(AND(Screening!$J$12="No",U816="Ex"),"N/A",IF(AND(Screening!$J$13="No",V816="Ex"),"N/A",IF(AND(Screening!$J$14="No",W816="Ex"),"N/A", IF(AND(Screening!$J$15="No",X816="Ex"),"N/A", IF(AND(Screening!$J$16="No",Y816="Ex"),"N/A", IF(AND(Screening!$J$17="No",Z816="Ex"),"N/A", IF(AND(Screening!$J$18="No",AA816="Ex"),"N/A", IF(AND(Screening!$J$19="No",AB816="Ex"),"N/A", IF(AND(Screening!$J$20="No",AC816="Ex"),"N/A", IF(AND(Screening!$J$21="No",AD816="Ex"),"N/A", IF(AND(Screening!$J$23="No",AE816="Ex"),"N/A", IF(AND(Screening!$J$7="No",AF816="Ex"),"N/A", IF(AND(Screening!$J$6="No",AI816="Ex"),"N/A", IF(AND(Screening!$J$6="Yes",AG816="Ex"),"N/A", IF(AND(Screening!$J$25="Yes",AH816="Ex"),"N/A",  IF(AND(Screening!$J$5="Yes",AJ816="Ex"),"N/A","Inc")))))))))))))))))))</f>
        <v>N/A</v>
      </c>
      <c r="C816" s="43">
        <v>812</v>
      </c>
      <c r="D816" s="44" t="s">
        <v>2174</v>
      </c>
      <c r="E816" s="47" t="s">
        <v>2175</v>
      </c>
      <c r="F816" s="46" t="s">
        <v>2176</v>
      </c>
      <c r="G816" s="1" t="str">
        <f t="shared" si="24"/>
        <v>N/A</v>
      </c>
      <c r="H816" s="120"/>
      <c r="I816" s="120"/>
      <c r="J816" s="120"/>
      <c r="K816" s="120"/>
      <c r="L816" t="str">
        <f t="shared" si="25"/>
        <v/>
      </c>
      <c r="Z816" t="s">
        <v>150</v>
      </c>
      <c r="AG816" t="s">
        <v>150</v>
      </c>
      <c r="AJ816" t="s">
        <v>150</v>
      </c>
    </row>
    <row r="817" spans="2:36" ht="57.75" customHeight="1" x14ac:dyDescent="0.25">
      <c r="B817" s="44" t="str">
        <f>IF(E817="reserved","N/A",IF(AND(Screening!$J$10="No",S817="Ex"),"N/A",IF(AND(Screening!$J$11="No",T817="Ex"),"N/A",IF(AND(Screening!$J$12="No",U817="Ex"),"N/A",IF(AND(Screening!$J$13="No",V817="Ex"),"N/A",IF(AND(Screening!$J$14="No",W817="Ex"),"N/A", IF(AND(Screening!$J$15="No",X817="Ex"),"N/A", IF(AND(Screening!$J$16="No",Y817="Ex"),"N/A", IF(AND(Screening!$J$17="No",Z817="Ex"),"N/A", IF(AND(Screening!$J$18="No",AA817="Ex"),"N/A", IF(AND(Screening!$J$19="No",AB817="Ex"),"N/A", IF(AND(Screening!$J$20="No",AC817="Ex"),"N/A", IF(AND(Screening!$J$21="No",AD817="Ex"),"N/A", IF(AND(Screening!$J$23="No",AE817="Ex"),"N/A", IF(AND(Screening!$J$7="No",AF817="Ex"),"N/A", IF(AND(Screening!$J$6="No",AI817="Ex"),"N/A", IF(AND(Screening!$J$6="Yes",AG817="Ex"),"N/A", IF(AND(Screening!$J$25="Yes",AH817="Ex"),"N/A",  IF(AND(Screening!$J$5="Yes",AJ817="Ex"),"N/A","Inc")))))))))))))))))))</f>
        <v>N/A</v>
      </c>
      <c r="C817" s="43">
        <v>813</v>
      </c>
      <c r="D817" s="44" t="s">
        <v>2177</v>
      </c>
      <c r="E817" s="47" t="s">
        <v>2178</v>
      </c>
      <c r="F817" s="46"/>
      <c r="G817" s="1" t="str">
        <f t="shared" si="24"/>
        <v>N/A</v>
      </c>
      <c r="H817" s="120"/>
      <c r="I817" s="120"/>
      <c r="J817" s="120"/>
      <c r="K817" s="120"/>
      <c r="L817" t="str">
        <f t="shared" si="25"/>
        <v/>
      </c>
      <c r="Z817" t="s">
        <v>150</v>
      </c>
      <c r="AG817" t="s">
        <v>150</v>
      </c>
      <c r="AJ817" t="s">
        <v>150</v>
      </c>
    </row>
    <row r="818" spans="2:36" ht="57.75" customHeight="1" x14ac:dyDescent="0.25">
      <c r="B818" s="44" t="str">
        <f>IF(E818="reserved","N/A",IF(AND(Screening!$J$10="No",S818="Ex"),"N/A",IF(AND(Screening!$J$11="No",T818="Ex"),"N/A",IF(AND(Screening!$J$12="No",U818="Ex"),"N/A",IF(AND(Screening!$J$13="No",V818="Ex"),"N/A",IF(AND(Screening!$J$14="No",W818="Ex"),"N/A", IF(AND(Screening!$J$15="No",X818="Ex"),"N/A", IF(AND(Screening!$J$16="No",Y818="Ex"),"N/A", IF(AND(Screening!$J$17="No",Z818="Ex"),"N/A", IF(AND(Screening!$J$18="No",AA818="Ex"),"N/A", IF(AND(Screening!$J$19="No",AB818="Ex"),"N/A", IF(AND(Screening!$J$20="No",AC818="Ex"),"N/A", IF(AND(Screening!$J$21="No",AD818="Ex"),"N/A", IF(AND(Screening!$J$23="No",AE818="Ex"),"N/A", IF(AND(Screening!$J$7="No",AF818="Ex"),"N/A", IF(AND(Screening!$J$6="No",AI818="Ex"),"N/A", IF(AND(Screening!$J$6="Yes",AG818="Ex"),"N/A", IF(AND(Screening!$J$25="Yes",AH818="Ex"),"N/A",  IF(AND(Screening!$J$5="Yes",AJ818="Ex"),"N/A","Inc")))))))))))))))))))</f>
        <v>N/A</v>
      </c>
      <c r="C818" s="43">
        <v>814</v>
      </c>
      <c r="D818" s="44" t="s">
        <v>2179</v>
      </c>
      <c r="E818" s="47" t="s">
        <v>2180</v>
      </c>
      <c r="F818" s="46" t="s">
        <v>2181</v>
      </c>
      <c r="G818" s="1" t="str">
        <f t="shared" si="24"/>
        <v>N/A</v>
      </c>
      <c r="H818" s="120"/>
      <c r="I818" s="120"/>
      <c r="J818" s="120"/>
      <c r="K818" s="120"/>
      <c r="L818" t="str">
        <f t="shared" si="25"/>
        <v/>
      </c>
      <c r="Z818" t="s">
        <v>150</v>
      </c>
      <c r="AG818" t="s">
        <v>150</v>
      </c>
      <c r="AJ818" t="s">
        <v>150</v>
      </c>
    </row>
    <row r="819" spans="2:36" ht="57.75" customHeight="1" x14ac:dyDescent="0.25">
      <c r="B819" s="44" t="str">
        <f>IF(E819="reserved","N/A",IF(AND(Screening!$J$10="No",S819="Ex"),"N/A",IF(AND(Screening!$J$11="No",T819="Ex"),"N/A",IF(AND(Screening!$J$12="No",U819="Ex"),"N/A",IF(AND(Screening!$J$13="No",V819="Ex"),"N/A",IF(AND(Screening!$J$14="No",W819="Ex"),"N/A", IF(AND(Screening!$J$15="No",X819="Ex"),"N/A", IF(AND(Screening!$J$16="No",Y819="Ex"),"N/A", IF(AND(Screening!$J$17="No",Z819="Ex"),"N/A", IF(AND(Screening!$J$18="No",AA819="Ex"),"N/A", IF(AND(Screening!$J$19="No",AB819="Ex"),"N/A", IF(AND(Screening!$J$20="No",AC819="Ex"),"N/A", IF(AND(Screening!$J$21="No",AD819="Ex"),"N/A", IF(AND(Screening!$J$23="No",AE819="Ex"),"N/A", IF(AND(Screening!$J$7="No",AF819="Ex"),"N/A", IF(AND(Screening!$J$6="No",AI819="Ex"),"N/A", IF(AND(Screening!$J$6="Yes",AG819="Ex"),"N/A", IF(AND(Screening!$J$25="Yes",AH819="Ex"),"N/A",  IF(AND(Screening!$J$5="Yes",AJ819="Ex"),"N/A","Inc")))))))))))))))))))</f>
        <v>N/A</v>
      </c>
      <c r="C819" s="43">
        <v>815</v>
      </c>
      <c r="D819" s="44" t="s">
        <v>2182</v>
      </c>
      <c r="E819" s="47" t="s">
        <v>2183</v>
      </c>
      <c r="F819" s="46" t="s">
        <v>2045</v>
      </c>
      <c r="G819" s="1" t="str">
        <f t="shared" si="24"/>
        <v>N/A</v>
      </c>
      <c r="H819" s="120"/>
      <c r="I819" s="120"/>
      <c r="J819" s="120"/>
      <c r="K819" s="120"/>
      <c r="L819" t="str">
        <f t="shared" si="25"/>
        <v/>
      </c>
      <c r="Z819" t="s">
        <v>150</v>
      </c>
      <c r="AG819" t="s">
        <v>150</v>
      </c>
      <c r="AJ819" t="s">
        <v>150</v>
      </c>
    </row>
    <row r="820" spans="2:36" ht="57.75" customHeight="1" x14ac:dyDescent="0.25">
      <c r="B820" s="44" t="str">
        <f>IF(E820="reserved","N/A",IF(AND(Screening!$J$10="No",S820="Ex"),"N/A",IF(AND(Screening!$J$11="No",T820="Ex"),"N/A",IF(AND(Screening!$J$12="No",U820="Ex"),"N/A",IF(AND(Screening!$J$13="No",V820="Ex"),"N/A",IF(AND(Screening!$J$14="No",W820="Ex"),"N/A", IF(AND(Screening!$J$15="No",X820="Ex"),"N/A", IF(AND(Screening!$J$16="No",Y820="Ex"),"N/A", IF(AND(Screening!$J$17="No",Z820="Ex"),"N/A", IF(AND(Screening!$J$18="No",AA820="Ex"),"N/A", IF(AND(Screening!$J$19="No",AB820="Ex"),"N/A", IF(AND(Screening!$J$20="No",AC820="Ex"),"N/A", IF(AND(Screening!$J$21="No",AD820="Ex"),"N/A", IF(AND(Screening!$J$23="No",AE820="Ex"),"N/A", IF(AND(Screening!$J$7="No",AF820="Ex"),"N/A", IF(AND(Screening!$J$6="No",AI820="Ex"),"N/A", IF(AND(Screening!$J$6="Yes",AG820="Ex"),"N/A", IF(AND(Screening!$J$25="Yes",AH820="Ex"),"N/A",  IF(AND(Screening!$J$5="Yes",AJ820="Ex"),"N/A","Inc")))))))))))))))))))</f>
        <v>N/A</v>
      </c>
      <c r="C820" s="43">
        <v>816</v>
      </c>
      <c r="D820" s="44" t="s">
        <v>2184</v>
      </c>
      <c r="E820" s="47" t="s">
        <v>2185</v>
      </c>
      <c r="F820" s="46" t="s">
        <v>2186</v>
      </c>
      <c r="G820" s="1" t="str">
        <f t="shared" si="24"/>
        <v>N/A</v>
      </c>
      <c r="H820" s="120"/>
      <c r="I820" s="120"/>
      <c r="J820" s="120"/>
      <c r="K820" s="120"/>
      <c r="L820" t="str">
        <f t="shared" si="25"/>
        <v/>
      </c>
      <c r="Z820" t="s">
        <v>150</v>
      </c>
      <c r="AG820" t="s">
        <v>150</v>
      </c>
      <c r="AJ820" t="s">
        <v>150</v>
      </c>
    </row>
    <row r="821" spans="2:36" ht="57.75" customHeight="1" x14ac:dyDescent="0.25">
      <c r="B821" s="44" t="str">
        <f>IF(E821="reserved","N/A",IF(AND(Screening!$J$10="No",S821="Ex"),"N/A",IF(AND(Screening!$J$11="No",T821="Ex"),"N/A",IF(AND(Screening!$J$12="No",U821="Ex"),"N/A",IF(AND(Screening!$J$13="No",V821="Ex"),"N/A",IF(AND(Screening!$J$14="No",W821="Ex"),"N/A", IF(AND(Screening!$J$15="No",X821="Ex"),"N/A", IF(AND(Screening!$J$16="No",Y821="Ex"),"N/A", IF(AND(Screening!$J$17="No",Z821="Ex"),"N/A", IF(AND(Screening!$J$18="No",AA821="Ex"),"N/A", IF(AND(Screening!$J$19="No",AB821="Ex"),"N/A", IF(AND(Screening!$J$20="No",AC821="Ex"),"N/A", IF(AND(Screening!$J$21="No",AD821="Ex"),"N/A", IF(AND(Screening!$J$23="No",AE821="Ex"),"N/A", IF(AND(Screening!$J$7="No",AF821="Ex"),"N/A", IF(AND(Screening!$J$6="No",AI821="Ex"),"N/A", IF(AND(Screening!$J$6="Yes",AG821="Ex"),"N/A", IF(AND(Screening!$J$25="Yes",AH821="Ex"),"N/A",  IF(AND(Screening!$J$5="Yes",AJ821="Ex"),"N/A","Inc")))))))))))))))))))</f>
        <v>N/A</v>
      </c>
      <c r="C821" s="43">
        <v>817</v>
      </c>
      <c r="D821" s="44" t="s">
        <v>2187</v>
      </c>
      <c r="E821" s="47" t="s">
        <v>2188</v>
      </c>
      <c r="F821" s="46" t="s">
        <v>2189</v>
      </c>
      <c r="G821" s="1" t="str">
        <f t="shared" si="24"/>
        <v>N/A</v>
      </c>
      <c r="H821" s="120"/>
      <c r="I821" s="120"/>
      <c r="J821" s="120"/>
      <c r="K821" s="120"/>
      <c r="L821" t="str">
        <f t="shared" si="25"/>
        <v/>
      </c>
      <c r="Z821" t="s">
        <v>150</v>
      </c>
      <c r="AG821" t="s">
        <v>150</v>
      </c>
      <c r="AJ821" t="s">
        <v>150</v>
      </c>
    </row>
    <row r="822" spans="2:36" ht="57.75" customHeight="1" x14ac:dyDescent="0.25">
      <c r="B822" s="44" t="str">
        <f>IF(E822="reserved","N/A",IF(AND(Screening!$J$10="No",S822="Ex"),"N/A",IF(AND(Screening!$J$11="No",T822="Ex"),"N/A",IF(AND(Screening!$J$12="No",U822="Ex"),"N/A",IF(AND(Screening!$J$13="No",V822="Ex"),"N/A",IF(AND(Screening!$J$14="No",W822="Ex"),"N/A", IF(AND(Screening!$J$15="No",X822="Ex"),"N/A", IF(AND(Screening!$J$16="No",Y822="Ex"),"N/A", IF(AND(Screening!$J$17="No",Z822="Ex"),"N/A", IF(AND(Screening!$J$18="No",AA822="Ex"),"N/A", IF(AND(Screening!$J$19="No",AB822="Ex"),"N/A", IF(AND(Screening!$J$20="No",AC822="Ex"),"N/A", IF(AND(Screening!$J$21="No",AD822="Ex"),"N/A", IF(AND(Screening!$J$23="No",AE822="Ex"),"N/A", IF(AND(Screening!$J$7="No",AF822="Ex"),"N/A", IF(AND(Screening!$J$6="No",AI822="Ex"),"N/A", IF(AND(Screening!$J$6="Yes",AG822="Ex"),"N/A", IF(AND(Screening!$J$25="Yes",AH822="Ex"),"N/A",  IF(AND(Screening!$J$5="Yes",AJ822="Ex"),"N/A","Inc")))))))))))))))))))</f>
        <v>N/A</v>
      </c>
      <c r="C822" s="43">
        <v>818</v>
      </c>
      <c r="D822" s="44" t="s">
        <v>2190</v>
      </c>
      <c r="E822" s="47" t="s">
        <v>2191</v>
      </c>
      <c r="F822" s="46" t="s">
        <v>2192</v>
      </c>
      <c r="G822" s="1" t="str">
        <f t="shared" si="24"/>
        <v>N/A</v>
      </c>
      <c r="H822" s="120"/>
      <c r="I822" s="120"/>
      <c r="J822" s="120"/>
      <c r="K822" s="120"/>
      <c r="L822" t="str">
        <f t="shared" si="25"/>
        <v/>
      </c>
      <c r="Z822" t="s">
        <v>150</v>
      </c>
      <c r="AG822" t="s">
        <v>150</v>
      </c>
      <c r="AJ822" t="s">
        <v>150</v>
      </c>
    </row>
    <row r="823" spans="2:36" ht="57.75" customHeight="1" x14ac:dyDescent="0.25">
      <c r="B823" s="44" t="str">
        <f>IF(E823="reserved","N/A",IF(AND(Screening!$J$10="No",S823="Ex"),"N/A",IF(AND(Screening!$J$11="No",T823="Ex"),"N/A",IF(AND(Screening!$J$12="No",U823="Ex"),"N/A",IF(AND(Screening!$J$13="No",V823="Ex"),"N/A",IF(AND(Screening!$J$14="No",W823="Ex"),"N/A", IF(AND(Screening!$J$15="No",X823="Ex"),"N/A", IF(AND(Screening!$J$16="No",Y823="Ex"),"N/A", IF(AND(Screening!$J$17="No",Z823="Ex"),"N/A", IF(AND(Screening!$J$18="No",AA823="Ex"),"N/A", IF(AND(Screening!$J$19="No",AB823="Ex"),"N/A", IF(AND(Screening!$J$20="No",AC823="Ex"),"N/A", IF(AND(Screening!$J$21="No",AD823="Ex"),"N/A", IF(AND(Screening!$J$23="No",AE823="Ex"),"N/A", IF(AND(Screening!$J$7="No",AF823="Ex"),"N/A", IF(AND(Screening!$J$6="No",AI823="Ex"),"N/A", IF(AND(Screening!$J$6="Yes",AG823="Ex"),"N/A", IF(AND(Screening!$J$25="Yes",AH823="Ex"),"N/A",  IF(AND(Screening!$J$5="Yes",AJ823="Ex"),"N/A","Inc")))))))))))))))))))</f>
        <v>N/A</v>
      </c>
      <c r="C823" s="43">
        <v>819</v>
      </c>
      <c r="D823" s="44" t="s">
        <v>2193</v>
      </c>
      <c r="E823" s="47" t="s">
        <v>2194</v>
      </c>
      <c r="F823" s="46" t="s">
        <v>2195</v>
      </c>
      <c r="G823" s="1" t="str">
        <f t="shared" si="24"/>
        <v>N/A</v>
      </c>
      <c r="H823" s="120"/>
      <c r="I823" s="120"/>
      <c r="J823" s="120"/>
      <c r="K823" s="120"/>
      <c r="L823" t="str">
        <f t="shared" si="25"/>
        <v/>
      </c>
      <c r="Z823" t="s">
        <v>150</v>
      </c>
      <c r="AG823" t="s">
        <v>150</v>
      </c>
      <c r="AJ823" t="s">
        <v>150</v>
      </c>
    </row>
    <row r="824" spans="2:36" ht="57.75" customHeight="1" x14ac:dyDescent="0.25">
      <c r="B824" s="44" t="str">
        <f>IF(E824="reserved","N/A",IF(AND(Screening!$J$10="No",S824="Ex"),"N/A",IF(AND(Screening!$J$11="No",T824="Ex"),"N/A",IF(AND(Screening!$J$12="No",U824="Ex"),"N/A",IF(AND(Screening!$J$13="No",V824="Ex"),"N/A",IF(AND(Screening!$J$14="No",W824="Ex"),"N/A", IF(AND(Screening!$J$15="No",X824="Ex"),"N/A", IF(AND(Screening!$J$16="No",Y824="Ex"),"N/A", IF(AND(Screening!$J$17="No",Z824="Ex"),"N/A", IF(AND(Screening!$J$18="No",AA824="Ex"),"N/A", IF(AND(Screening!$J$19="No",AB824="Ex"),"N/A", IF(AND(Screening!$J$20="No",AC824="Ex"),"N/A", IF(AND(Screening!$J$21="No",AD824="Ex"),"N/A", IF(AND(Screening!$J$23="No",AE824="Ex"),"N/A", IF(AND(Screening!$J$7="No",AF824="Ex"),"N/A", IF(AND(Screening!$J$6="No",AI824="Ex"),"N/A", IF(AND(Screening!$J$6="Yes",AG824="Ex"),"N/A", IF(AND(Screening!$J$25="Yes",AH824="Ex"),"N/A",  IF(AND(Screening!$J$5="Yes",AJ824="Ex"),"N/A","Inc")))))))))))))))))))</f>
        <v>N/A</v>
      </c>
      <c r="C824" s="43">
        <v>820</v>
      </c>
      <c r="D824" s="44" t="s">
        <v>2196</v>
      </c>
      <c r="E824" s="47" t="s">
        <v>2197</v>
      </c>
      <c r="F824" s="46" t="s">
        <v>2198</v>
      </c>
      <c r="G824" s="1" t="str">
        <f t="shared" si="24"/>
        <v>N/A</v>
      </c>
      <c r="H824" s="120"/>
      <c r="I824" s="120"/>
      <c r="J824" s="120"/>
      <c r="K824" s="120"/>
      <c r="L824" t="str">
        <f t="shared" si="25"/>
        <v/>
      </c>
      <c r="Z824" t="s">
        <v>150</v>
      </c>
      <c r="AG824" t="s">
        <v>150</v>
      </c>
      <c r="AJ824" t="s">
        <v>150</v>
      </c>
    </row>
    <row r="825" spans="2:36" ht="57.75" customHeight="1" x14ac:dyDescent="0.25">
      <c r="B825" s="44" t="str">
        <f>IF(E825="reserved","N/A",IF(AND(Screening!$J$10="No",S825="Ex"),"N/A",IF(AND(Screening!$J$11="No",T825="Ex"),"N/A",IF(AND(Screening!$J$12="No",U825="Ex"),"N/A",IF(AND(Screening!$J$13="No",V825="Ex"),"N/A",IF(AND(Screening!$J$14="No",W825="Ex"),"N/A", IF(AND(Screening!$J$15="No",X825="Ex"),"N/A", IF(AND(Screening!$J$16="No",Y825="Ex"),"N/A", IF(AND(Screening!$J$17="No",Z825="Ex"),"N/A", IF(AND(Screening!$J$18="No",AA825="Ex"),"N/A", IF(AND(Screening!$J$19="No",AB825="Ex"),"N/A", IF(AND(Screening!$J$20="No",AC825="Ex"),"N/A", IF(AND(Screening!$J$21="No",AD825="Ex"),"N/A", IF(AND(Screening!$J$23="No",AE825="Ex"),"N/A", IF(AND(Screening!$J$7="No",AF825="Ex"),"N/A", IF(AND(Screening!$J$6="No",AI825="Ex"),"N/A", IF(AND(Screening!$J$6="Yes",AG825="Ex"),"N/A", IF(AND(Screening!$J$25="Yes",AH825="Ex"),"N/A",  IF(AND(Screening!$J$5="Yes",AJ825="Ex"),"N/A","Inc")))))))))))))))))))</f>
        <v>N/A</v>
      </c>
      <c r="C825" s="43">
        <v>821</v>
      </c>
      <c r="D825" s="44" t="s">
        <v>2199</v>
      </c>
      <c r="E825" s="47" t="s">
        <v>2200</v>
      </c>
      <c r="F825" s="46" t="s">
        <v>2201</v>
      </c>
      <c r="G825" s="1" t="str">
        <f t="shared" si="24"/>
        <v>N/A</v>
      </c>
      <c r="H825" s="120"/>
      <c r="I825" s="120"/>
      <c r="J825" s="120"/>
      <c r="K825" s="120"/>
      <c r="L825" t="str">
        <f t="shared" si="25"/>
        <v/>
      </c>
      <c r="Z825" t="s">
        <v>150</v>
      </c>
      <c r="AG825" t="s">
        <v>150</v>
      </c>
      <c r="AJ825" t="s">
        <v>150</v>
      </c>
    </row>
    <row r="826" spans="2:36" ht="57.75" customHeight="1" x14ac:dyDescent="0.25">
      <c r="B826" s="44" t="str">
        <f>IF(E826="reserved","N/A",IF(AND(Screening!$J$10="No",S826="Ex"),"N/A",IF(AND(Screening!$J$11="No",T826="Ex"),"N/A",IF(AND(Screening!$J$12="No",U826="Ex"),"N/A",IF(AND(Screening!$J$13="No",V826="Ex"),"N/A",IF(AND(Screening!$J$14="No",W826="Ex"),"N/A", IF(AND(Screening!$J$15="No",X826="Ex"),"N/A", IF(AND(Screening!$J$16="No",Y826="Ex"),"N/A", IF(AND(Screening!$J$17="No",Z826="Ex"),"N/A", IF(AND(Screening!$J$18="No",AA826="Ex"),"N/A", IF(AND(Screening!$J$19="No",AB826="Ex"),"N/A", IF(AND(Screening!$J$20="No",AC826="Ex"),"N/A", IF(AND(Screening!$J$21="No",AD826="Ex"),"N/A", IF(AND(Screening!$J$23="No",AE826="Ex"),"N/A", IF(AND(Screening!$J$7="No",AF826="Ex"),"N/A", IF(AND(Screening!$J$6="No",AI826="Ex"),"N/A", IF(AND(Screening!$J$6="Yes",AG826="Ex"),"N/A", IF(AND(Screening!$J$25="Yes",AH826="Ex"),"N/A",  IF(AND(Screening!$J$5="Yes",AJ826="Ex"),"N/A","Inc")))))))))))))))))))</f>
        <v>N/A</v>
      </c>
      <c r="C826" s="43">
        <v>822</v>
      </c>
      <c r="D826" s="44" t="s">
        <v>2202</v>
      </c>
      <c r="E826" s="47" t="s">
        <v>2203</v>
      </c>
      <c r="F826" s="46" t="s">
        <v>2204</v>
      </c>
      <c r="G826" s="1" t="str">
        <f t="shared" si="24"/>
        <v>N/A</v>
      </c>
      <c r="H826" s="120"/>
      <c r="I826" s="120"/>
      <c r="J826" s="120"/>
      <c r="K826" s="120"/>
      <c r="L826" t="str">
        <f t="shared" si="25"/>
        <v/>
      </c>
      <c r="Z826" t="s">
        <v>150</v>
      </c>
      <c r="AG826" t="s">
        <v>150</v>
      </c>
      <c r="AJ826" t="s">
        <v>150</v>
      </c>
    </row>
    <row r="827" spans="2:36" ht="57.75" customHeight="1" x14ac:dyDescent="0.25">
      <c r="B827" s="44" t="str">
        <f>IF(E827="reserved","N/A",IF(AND(Screening!$J$10="No",S827="Ex"),"N/A",IF(AND(Screening!$J$11="No",T827="Ex"),"N/A",IF(AND(Screening!$J$12="No",U827="Ex"),"N/A",IF(AND(Screening!$J$13="No",V827="Ex"),"N/A",IF(AND(Screening!$J$14="No",W827="Ex"),"N/A", IF(AND(Screening!$J$15="No",X827="Ex"),"N/A", IF(AND(Screening!$J$16="No",Y827="Ex"),"N/A", IF(AND(Screening!$J$17="No",Z827="Ex"),"N/A", IF(AND(Screening!$J$18="No",AA827="Ex"),"N/A", IF(AND(Screening!$J$19="No",AB827="Ex"),"N/A", IF(AND(Screening!$J$20="No",AC827="Ex"),"N/A", IF(AND(Screening!$J$21="No",AD827="Ex"),"N/A", IF(AND(Screening!$J$23="No",AE827="Ex"),"N/A", IF(AND(Screening!$J$7="No",AF827="Ex"),"N/A", IF(AND(Screening!$J$6="No",AI827="Ex"),"N/A", IF(AND(Screening!$J$6="Yes",AG827="Ex"),"N/A", IF(AND(Screening!$J$25="Yes",AH827="Ex"),"N/A",  IF(AND(Screening!$J$5="Yes",AJ827="Ex"),"N/A","Inc")))))))))))))))))))</f>
        <v>N/A</v>
      </c>
      <c r="C827" s="43">
        <v>823</v>
      </c>
      <c r="D827" s="44" t="s">
        <v>2205</v>
      </c>
      <c r="E827" s="47" t="s">
        <v>2206</v>
      </c>
      <c r="F827" s="46" t="s">
        <v>2207</v>
      </c>
      <c r="G827" s="1" t="str">
        <f t="shared" si="24"/>
        <v>N/A</v>
      </c>
      <c r="H827" s="120"/>
      <c r="I827" s="120"/>
      <c r="J827" s="120"/>
      <c r="K827" s="120"/>
      <c r="L827" t="str">
        <f t="shared" si="25"/>
        <v/>
      </c>
      <c r="Z827" t="s">
        <v>150</v>
      </c>
      <c r="AG827" t="s">
        <v>150</v>
      </c>
      <c r="AJ827" t="s">
        <v>150</v>
      </c>
    </row>
    <row r="828" spans="2:36" ht="57.75" customHeight="1" x14ac:dyDescent="0.25">
      <c r="B828" s="44" t="str">
        <f>IF(E828="reserved","N/A",IF(AND(Screening!$J$10="No",S828="Ex"),"N/A",IF(AND(Screening!$J$11="No",T828="Ex"),"N/A",IF(AND(Screening!$J$12="No",U828="Ex"),"N/A",IF(AND(Screening!$J$13="No",V828="Ex"),"N/A",IF(AND(Screening!$J$14="No",W828="Ex"),"N/A", IF(AND(Screening!$J$15="No",X828="Ex"),"N/A", IF(AND(Screening!$J$16="No",Y828="Ex"),"N/A", IF(AND(Screening!$J$17="No",Z828="Ex"),"N/A", IF(AND(Screening!$J$18="No",AA828="Ex"),"N/A", IF(AND(Screening!$J$19="No",AB828="Ex"),"N/A", IF(AND(Screening!$J$20="No",AC828="Ex"),"N/A", IF(AND(Screening!$J$21="No",AD828="Ex"),"N/A", IF(AND(Screening!$J$23="No",AE828="Ex"),"N/A", IF(AND(Screening!$J$7="No",AF828="Ex"),"N/A", IF(AND(Screening!$J$6="No",AI828="Ex"),"N/A", IF(AND(Screening!$J$6="Yes",AG828="Ex"),"N/A", IF(AND(Screening!$J$25="Yes",AH828="Ex"),"N/A",  IF(AND(Screening!$J$5="Yes",AJ828="Ex"),"N/A","Inc")))))))))))))))))))</f>
        <v>N/A</v>
      </c>
      <c r="C828" s="43">
        <v>824</v>
      </c>
      <c r="D828" s="44" t="s">
        <v>2208</v>
      </c>
      <c r="E828" s="47" t="s">
        <v>2209</v>
      </c>
      <c r="F828" s="46" t="s">
        <v>2210</v>
      </c>
      <c r="G828" s="1" t="str">
        <f t="shared" si="24"/>
        <v>N/A</v>
      </c>
      <c r="H828" s="120"/>
      <c r="I828" s="120"/>
      <c r="J828" s="120"/>
      <c r="K828" s="120"/>
      <c r="L828" t="str">
        <f t="shared" si="25"/>
        <v/>
      </c>
      <c r="Z828" t="s">
        <v>150</v>
      </c>
      <c r="AG828" t="s">
        <v>150</v>
      </c>
      <c r="AJ828" t="s">
        <v>150</v>
      </c>
    </row>
    <row r="829" spans="2:36" ht="57.75" customHeight="1" x14ac:dyDescent="0.25">
      <c r="B829" s="44" t="str">
        <f>IF(E829="reserved","N/A",IF(AND(Screening!$J$10="No",S829="Ex"),"N/A",IF(AND(Screening!$J$11="No",T829="Ex"),"N/A",IF(AND(Screening!$J$12="No",U829="Ex"),"N/A",IF(AND(Screening!$J$13="No",V829="Ex"),"N/A",IF(AND(Screening!$J$14="No",W829="Ex"),"N/A", IF(AND(Screening!$J$15="No",X829="Ex"),"N/A", IF(AND(Screening!$J$16="No",Y829="Ex"),"N/A", IF(AND(Screening!$J$17="No",Z829="Ex"),"N/A", IF(AND(Screening!$J$18="No",AA829="Ex"),"N/A", IF(AND(Screening!$J$19="No",AB829="Ex"),"N/A", IF(AND(Screening!$J$20="No",AC829="Ex"),"N/A", IF(AND(Screening!$J$21="No",AD829="Ex"),"N/A", IF(AND(Screening!$J$23="No",AE829="Ex"),"N/A", IF(AND(Screening!$J$7="No",AF829="Ex"),"N/A", IF(AND(Screening!$J$6="No",AI829="Ex"),"N/A", IF(AND(Screening!$J$6="Yes",AG829="Ex"),"N/A", IF(AND(Screening!$J$25="Yes",AH829="Ex"),"N/A",  IF(AND(Screening!$J$5="Yes",AJ829="Ex"),"N/A","Inc")))))))))))))))))))</f>
        <v>N/A</v>
      </c>
      <c r="C829" s="43">
        <v>825</v>
      </c>
      <c r="D829" s="44" t="s">
        <v>2211</v>
      </c>
      <c r="E829" s="47" t="s">
        <v>2212</v>
      </c>
      <c r="F829" s="46" t="s">
        <v>2213</v>
      </c>
      <c r="G829" s="1" t="str">
        <f t="shared" si="24"/>
        <v>N/A</v>
      </c>
      <c r="H829" s="120"/>
      <c r="I829" s="120"/>
      <c r="J829" s="120"/>
      <c r="K829" s="120"/>
      <c r="L829" t="str">
        <f t="shared" si="25"/>
        <v/>
      </c>
      <c r="Z829" t="s">
        <v>150</v>
      </c>
      <c r="AG829" t="s">
        <v>150</v>
      </c>
      <c r="AJ829" t="s">
        <v>150</v>
      </c>
    </row>
    <row r="830" spans="2:36" ht="57.75" customHeight="1" x14ac:dyDescent="0.25">
      <c r="B830" s="44" t="str">
        <f>IF(E830="reserved","N/A",IF(AND(Screening!$J$10="No",S830="Ex"),"N/A",IF(AND(Screening!$J$11="No",T830="Ex"),"N/A",IF(AND(Screening!$J$12="No",U830="Ex"),"N/A",IF(AND(Screening!$J$13="No",V830="Ex"),"N/A",IF(AND(Screening!$J$14="No",W830="Ex"),"N/A", IF(AND(Screening!$J$15="No",X830="Ex"),"N/A", IF(AND(Screening!$J$16="No",Y830="Ex"),"N/A", IF(AND(Screening!$J$17="No",Z830="Ex"),"N/A", IF(AND(Screening!$J$18="No",AA830="Ex"),"N/A", IF(AND(Screening!$J$19="No",AB830="Ex"),"N/A", IF(AND(Screening!$J$20="No",AC830="Ex"),"N/A", IF(AND(Screening!$J$21="No",AD830="Ex"),"N/A", IF(AND(Screening!$J$23="No",AE830="Ex"),"N/A", IF(AND(Screening!$J$7="No",AF830="Ex"),"N/A", IF(AND(Screening!$J$6="No",AI830="Ex"),"N/A", IF(AND(Screening!$J$6="Yes",AG830="Ex"),"N/A", IF(AND(Screening!$J$25="Yes",AH830="Ex"),"N/A",  IF(AND(Screening!$J$5="Yes",AJ830="Ex"),"N/A","Inc")))))))))))))))))))</f>
        <v>N/A</v>
      </c>
      <c r="C830" s="43">
        <v>826</v>
      </c>
      <c r="D830" s="44" t="s">
        <v>2214</v>
      </c>
      <c r="E830" s="47" t="s">
        <v>2215</v>
      </c>
      <c r="F830" s="46" t="s">
        <v>2216</v>
      </c>
      <c r="G830" s="1" t="str">
        <f t="shared" si="24"/>
        <v>N/A</v>
      </c>
      <c r="H830" s="120"/>
      <c r="I830" s="120"/>
      <c r="J830" s="120"/>
      <c r="K830" s="120"/>
      <c r="L830" t="str">
        <f t="shared" si="25"/>
        <v/>
      </c>
      <c r="Z830" t="s">
        <v>150</v>
      </c>
      <c r="AG830" t="s">
        <v>150</v>
      </c>
      <c r="AJ830" t="s">
        <v>150</v>
      </c>
    </row>
    <row r="831" spans="2:36" ht="57.75" customHeight="1" x14ac:dyDescent="0.25">
      <c r="B831" s="44" t="str">
        <f>IF(E831="reserved","N/A",IF(AND(Screening!$J$10="No",S831="Ex"),"N/A",IF(AND(Screening!$J$11="No",T831="Ex"),"N/A",IF(AND(Screening!$J$12="No",U831="Ex"),"N/A",IF(AND(Screening!$J$13="No",V831="Ex"),"N/A",IF(AND(Screening!$J$14="No",W831="Ex"),"N/A", IF(AND(Screening!$J$15="No",X831="Ex"),"N/A", IF(AND(Screening!$J$16="No",Y831="Ex"),"N/A", IF(AND(Screening!$J$17="No",Z831="Ex"),"N/A", IF(AND(Screening!$J$18="No",AA831="Ex"),"N/A", IF(AND(Screening!$J$19="No",AB831="Ex"),"N/A", IF(AND(Screening!$J$20="No",AC831="Ex"),"N/A", IF(AND(Screening!$J$21="No",AD831="Ex"),"N/A", IF(AND(Screening!$J$23="No",AE831="Ex"),"N/A", IF(AND(Screening!$J$7="No",AF831="Ex"),"N/A", IF(AND(Screening!$J$6="No",AI831="Ex"),"N/A", IF(AND(Screening!$J$6="Yes",AG831="Ex"),"N/A", IF(AND(Screening!$J$25="Yes",AH831="Ex"),"N/A",  IF(AND(Screening!$J$5="Yes",AJ831="Ex"),"N/A","Inc")))))))))))))))))))</f>
        <v>N/A</v>
      </c>
      <c r="C831" s="43">
        <v>827</v>
      </c>
      <c r="D831" s="44" t="s">
        <v>2217</v>
      </c>
      <c r="E831" s="47" t="s">
        <v>2218</v>
      </c>
      <c r="F831" s="46" t="s">
        <v>2219</v>
      </c>
      <c r="G831" s="1" t="str">
        <f t="shared" si="24"/>
        <v>N/A</v>
      </c>
      <c r="H831" s="120"/>
      <c r="I831" s="120"/>
      <c r="J831" s="120"/>
      <c r="K831" s="120"/>
      <c r="L831" t="str">
        <f t="shared" si="25"/>
        <v/>
      </c>
      <c r="Z831" t="s">
        <v>150</v>
      </c>
      <c r="AG831" t="s">
        <v>150</v>
      </c>
      <c r="AJ831" t="s">
        <v>150</v>
      </c>
    </row>
    <row r="832" spans="2:36" ht="57.75" customHeight="1" x14ac:dyDescent="0.25">
      <c r="B832" s="44" t="str">
        <f>IF(E832="reserved","N/A",IF(AND(Screening!$J$10="No",S832="Ex"),"N/A",IF(AND(Screening!$J$11="No",T832="Ex"),"N/A",IF(AND(Screening!$J$12="No",U832="Ex"),"N/A",IF(AND(Screening!$J$13="No",V832="Ex"),"N/A",IF(AND(Screening!$J$14="No",W832="Ex"),"N/A", IF(AND(Screening!$J$15="No",X832="Ex"),"N/A", IF(AND(Screening!$J$16="No",Y832="Ex"),"N/A", IF(AND(Screening!$J$17="No",Z832="Ex"),"N/A", IF(AND(Screening!$J$18="No",AA832="Ex"),"N/A", IF(AND(Screening!$J$19="No",AB832="Ex"),"N/A", IF(AND(Screening!$J$20="No",AC832="Ex"),"N/A", IF(AND(Screening!$J$21="No",AD832="Ex"),"N/A", IF(AND(Screening!$J$23="No",AE832="Ex"),"N/A", IF(AND(Screening!$J$7="No",AF832="Ex"),"N/A", IF(AND(Screening!$J$6="No",AI832="Ex"),"N/A", IF(AND(Screening!$J$6="Yes",AG832="Ex"),"N/A", IF(AND(Screening!$J$25="Yes",AH832="Ex"),"N/A",  IF(AND(Screening!$J$5="Yes",AJ832="Ex"),"N/A","Inc")))))))))))))))))))</f>
        <v>N/A</v>
      </c>
      <c r="C832" s="43">
        <v>828</v>
      </c>
      <c r="D832" s="44" t="s">
        <v>2220</v>
      </c>
      <c r="E832" s="47" t="s">
        <v>2221</v>
      </c>
      <c r="F832" s="46" t="s">
        <v>2222</v>
      </c>
      <c r="G832" s="1" t="str">
        <f t="shared" si="24"/>
        <v>N/A</v>
      </c>
      <c r="H832" s="120"/>
      <c r="I832" s="120"/>
      <c r="J832" s="120"/>
      <c r="K832" s="120"/>
      <c r="L832" t="str">
        <f t="shared" si="25"/>
        <v/>
      </c>
      <c r="Z832" t="s">
        <v>150</v>
      </c>
      <c r="AG832" t="s">
        <v>150</v>
      </c>
      <c r="AJ832" t="s">
        <v>150</v>
      </c>
    </row>
    <row r="833" spans="2:36" ht="57.75" customHeight="1" x14ac:dyDescent="0.25">
      <c r="B833" s="44" t="str">
        <f>IF(E833="reserved","N/A",IF(AND(Screening!$J$10="No",S833="Ex"),"N/A",IF(AND(Screening!$J$11="No",T833="Ex"),"N/A",IF(AND(Screening!$J$12="No",U833="Ex"),"N/A",IF(AND(Screening!$J$13="No",V833="Ex"),"N/A",IF(AND(Screening!$J$14="No",W833="Ex"),"N/A", IF(AND(Screening!$J$15="No",X833="Ex"),"N/A", IF(AND(Screening!$J$16="No",Y833="Ex"),"N/A", IF(AND(Screening!$J$17="No",Z833="Ex"),"N/A", IF(AND(Screening!$J$18="No",AA833="Ex"),"N/A", IF(AND(Screening!$J$19="No",AB833="Ex"),"N/A", IF(AND(Screening!$J$20="No",AC833="Ex"),"N/A", IF(AND(Screening!$J$21="No",AD833="Ex"),"N/A", IF(AND(Screening!$J$23="No",AE833="Ex"),"N/A", IF(AND(Screening!$J$7="No",AF833="Ex"),"N/A", IF(AND(Screening!$J$6="No",AI833="Ex"),"N/A", IF(AND(Screening!$J$6="Yes",AG833="Ex"),"N/A", IF(AND(Screening!$J$25="Yes",AH833="Ex"),"N/A",  IF(AND(Screening!$J$5="Yes",AJ833="Ex"),"N/A","Inc")))))))))))))))))))</f>
        <v>N/A</v>
      </c>
      <c r="C833" s="43">
        <v>829</v>
      </c>
      <c r="D833" s="44" t="s">
        <v>2223</v>
      </c>
      <c r="E833" s="47" t="s">
        <v>2224</v>
      </c>
      <c r="F833" s="46" t="s">
        <v>2225</v>
      </c>
      <c r="G833" s="1" t="str">
        <f t="shared" si="24"/>
        <v>N/A</v>
      </c>
      <c r="H833" s="120"/>
      <c r="I833" s="120"/>
      <c r="J833" s="120"/>
      <c r="K833" s="120"/>
      <c r="L833" t="str">
        <f t="shared" si="25"/>
        <v/>
      </c>
      <c r="Z833" t="s">
        <v>150</v>
      </c>
      <c r="AG833" t="s">
        <v>150</v>
      </c>
      <c r="AJ833" t="s">
        <v>150</v>
      </c>
    </row>
    <row r="834" spans="2:36" ht="57.75" customHeight="1" x14ac:dyDescent="0.25">
      <c r="B834" s="44" t="str">
        <f>IF(E834="reserved","N/A",IF(AND(Screening!$J$10="No",S834="Ex"),"N/A",IF(AND(Screening!$J$11="No",T834="Ex"),"N/A",IF(AND(Screening!$J$12="No",U834="Ex"),"N/A",IF(AND(Screening!$J$13="No",V834="Ex"),"N/A",IF(AND(Screening!$J$14="No",W834="Ex"),"N/A", IF(AND(Screening!$J$15="No",X834="Ex"),"N/A", IF(AND(Screening!$J$16="No",Y834="Ex"),"N/A", IF(AND(Screening!$J$17="No",Z834="Ex"),"N/A", IF(AND(Screening!$J$18="No",AA834="Ex"),"N/A", IF(AND(Screening!$J$19="No",AB834="Ex"),"N/A", IF(AND(Screening!$J$20="No",AC834="Ex"),"N/A", IF(AND(Screening!$J$21="No",AD834="Ex"),"N/A", IF(AND(Screening!$J$23="No",AE834="Ex"),"N/A", IF(AND(Screening!$J$7="No",AF834="Ex"),"N/A", IF(AND(Screening!$J$6="No",AI834="Ex"),"N/A", IF(AND(Screening!$J$6="Yes",AG834="Ex"),"N/A", IF(AND(Screening!$J$25="Yes",AH834="Ex"),"N/A",  IF(AND(Screening!$J$5="Yes",AJ834="Ex"),"N/A","Inc")))))))))))))))))))</f>
        <v>N/A</v>
      </c>
      <c r="C834" s="43">
        <v>830</v>
      </c>
      <c r="D834" s="44" t="s">
        <v>2226</v>
      </c>
      <c r="E834" s="47" t="s">
        <v>2227</v>
      </c>
      <c r="F834" s="46" t="s">
        <v>2228</v>
      </c>
      <c r="G834" s="1" t="str">
        <f t="shared" si="24"/>
        <v>N/A</v>
      </c>
      <c r="H834" s="120"/>
      <c r="I834" s="120"/>
      <c r="J834" s="120"/>
      <c r="K834" s="120"/>
      <c r="L834" t="str">
        <f t="shared" si="25"/>
        <v/>
      </c>
      <c r="Z834" t="s">
        <v>150</v>
      </c>
      <c r="AG834" t="s">
        <v>150</v>
      </c>
      <c r="AJ834" t="s">
        <v>150</v>
      </c>
    </row>
    <row r="835" spans="2:36" ht="57.75" customHeight="1" x14ac:dyDescent="0.25">
      <c r="B835" s="44" t="str">
        <f>IF(E835="reserved","N/A",IF(AND(Screening!$J$10="No",S835="Ex"),"N/A",IF(AND(Screening!$J$11="No",T835="Ex"),"N/A",IF(AND(Screening!$J$12="No",U835="Ex"),"N/A",IF(AND(Screening!$J$13="No",V835="Ex"),"N/A",IF(AND(Screening!$J$14="No",W835="Ex"),"N/A", IF(AND(Screening!$J$15="No",X835="Ex"),"N/A", IF(AND(Screening!$J$16="No",Y835="Ex"),"N/A", IF(AND(Screening!$J$17="No",Z835="Ex"),"N/A", IF(AND(Screening!$J$18="No",AA835="Ex"),"N/A", IF(AND(Screening!$J$19="No",AB835="Ex"),"N/A", IF(AND(Screening!$J$20="No",AC835="Ex"),"N/A", IF(AND(Screening!$J$21="No",AD835="Ex"),"N/A", IF(AND(Screening!$J$23="No",AE835="Ex"),"N/A", IF(AND(Screening!$J$7="No",AF835="Ex"),"N/A", IF(AND(Screening!$J$6="No",AI835="Ex"),"N/A", IF(AND(Screening!$J$6="Yes",AG835="Ex"),"N/A", IF(AND(Screening!$J$25="Yes",AH835="Ex"),"N/A",  IF(AND(Screening!$J$5="Yes",AJ835="Ex"),"N/A","Inc")))))))))))))))))))</f>
        <v>N/A</v>
      </c>
      <c r="C835" s="43">
        <v>831</v>
      </c>
      <c r="D835" s="44" t="s">
        <v>2229</v>
      </c>
      <c r="E835" s="47" t="s">
        <v>2230</v>
      </c>
      <c r="F835" s="46" t="s">
        <v>2231</v>
      </c>
      <c r="G835" s="1" t="str">
        <f t="shared" si="24"/>
        <v>N/A</v>
      </c>
      <c r="H835" s="120"/>
      <c r="I835" s="120"/>
      <c r="J835" s="120"/>
      <c r="K835" s="120"/>
      <c r="L835" t="str">
        <f t="shared" si="25"/>
        <v/>
      </c>
      <c r="Z835" t="s">
        <v>150</v>
      </c>
      <c r="AG835" t="s">
        <v>150</v>
      </c>
      <c r="AJ835" t="s">
        <v>150</v>
      </c>
    </row>
    <row r="836" spans="2:36" ht="57.75" customHeight="1" x14ac:dyDescent="0.25">
      <c r="B836" s="44" t="str">
        <f>IF(E836="reserved","N/A",IF(AND(Screening!$J$10="No",S836="Ex"),"N/A",IF(AND(Screening!$J$11="No",T836="Ex"),"N/A",IF(AND(Screening!$J$12="No",U836="Ex"),"N/A",IF(AND(Screening!$J$13="No",V836="Ex"),"N/A",IF(AND(Screening!$J$14="No",W836="Ex"),"N/A", IF(AND(Screening!$J$15="No",X836="Ex"),"N/A", IF(AND(Screening!$J$16="No",Y836="Ex"),"N/A", IF(AND(Screening!$J$17="No",Z836="Ex"),"N/A", IF(AND(Screening!$J$18="No",AA836="Ex"),"N/A", IF(AND(Screening!$J$19="No",AB836="Ex"),"N/A", IF(AND(Screening!$J$20="No",AC836="Ex"),"N/A", IF(AND(Screening!$J$21="No",AD836="Ex"),"N/A", IF(AND(Screening!$J$23="No",AE836="Ex"),"N/A", IF(AND(Screening!$J$7="No",AF836="Ex"),"N/A", IF(AND(Screening!$J$6="No",AI836="Ex"),"N/A", IF(AND(Screening!$J$6="Yes",AG836="Ex"),"N/A", IF(AND(Screening!$J$25="Yes",AH836="Ex"),"N/A",  IF(AND(Screening!$J$5="Yes",AJ836="Ex"),"N/A","Inc")))))))))))))))))))</f>
        <v>N/A</v>
      </c>
      <c r="C836" s="43">
        <v>832</v>
      </c>
      <c r="D836" s="44" t="s">
        <v>2232</v>
      </c>
      <c r="E836" s="47" t="s">
        <v>2233</v>
      </c>
      <c r="F836" s="46" t="s">
        <v>2234</v>
      </c>
      <c r="G836" s="1" t="str">
        <f t="shared" si="24"/>
        <v>N/A</v>
      </c>
      <c r="H836" s="120"/>
      <c r="I836" s="120"/>
      <c r="J836" s="120"/>
      <c r="K836" s="120"/>
      <c r="L836" t="str">
        <f t="shared" si="25"/>
        <v/>
      </c>
      <c r="Z836" t="s">
        <v>150</v>
      </c>
      <c r="AG836" t="s">
        <v>150</v>
      </c>
      <c r="AJ836" t="s">
        <v>150</v>
      </c>
    </row>
    <row r="837" spans="2:36" ht="57.75" customHeight="1" x14ac:dyDescent="0.25">
      <c r="B837" s="44" t="str">
        <f>IF(E837="reserved","N/A",IF(AND(Screening!$J$10="No",S837="Ex"),"N/A",IF(AND(Screening!$J$11="No",T837="Ex"),"N/A",IF(AND(Screening!$J$12="No",U837="Ex"),"N/A",IF(AND(Screening!$J$13="No",V837="Ex"),"N/A",IF(AND(Screening!$J$14="No",W837="Ex"),"N/A", IF(AND(Screening!$J$15="No",X837="Ex"),"N/A", IF(AND(Screening!$J$16="No",Y837="Ex"),"N/A", IF(AND(Screening!$J$17="No",Z837="Ex"),"N/A", IF(AND(Screening!$J$18="No",AA837="Ex"),"N/A", IF(AND(Screening!$J$19="No",AB837="Ex"),"N/A", IF(AND(Screening!$J$20="No",AC837="Ex"),"N/A", IF(AND(Screening!$J$21="No",AD837="Ex"),"N/A", IF(AND(Screening!$J$23="No",AE837="Ex"),"N/A", IF(AND(Screening!$J$7="No",AF837="Ex"),"N/A", IF(AND(Screening!$J$6="No",AI837="Ex"),"N/A", IF(AND(Screening!$J$6="Yes",AG837="Ex"),"N/A", IF(AND(Screening!$J$25="Yes",AH837="Ex"),"N/A",  IF(AND(Screening!$J$5="Yes",AJ837="Ex"),"N/A","Inc")))))))))))))))))))</f>
        <v>N/A</v>
      </c>
      <c r="C837" s="43">
        <v>833</v>
      </c>
      <c r="D837" s="44" t="s">
        <v>2235</v>
      </c>
      <c r="E837" s="47" t="s">
        <v>2236</v>
      </c>
      <c r="F837" s="46" t="s">
        <v>2237</v>
      </c>
      <c r="G837" s="1" t="str">
        <f t="shared" si="24"/>
        <v>N/A</v>
      </c>
      <c r="H837" s="120"/>
      <c r="I837" s="120"/>
      <c r="J837" s="120"/>
      <c r="K837" s="120"/>
      <c r="L837" t="str">
        <f t="shared" si="25"/>
        <v/>
      </c>
      <c r="Z837" t="s">
        <v>150</v>
      </c>
      <c r="AG837" t="s">
        <v>150</v>
      </c>
      <c r="AJ837" t="s">
        <v>150</v>
      </c>
    </row>
    <row r="838" spans="2:36" ht="57.75" customHeight="1" x14ac:dyDescent="0.25">
      <c r="B838" s="44" t="str">
        <f>IF(E838="reserved","N/A",IF(AND(Screening!$J$10="No",S838="Ex"),"N/A",IF(AND(Screening!$J$11="No",T838="Ex"),"N/A",IF(AND(Screening!$J$12="No",U838="Ex"),"N/A",IF(AND(Screening!$J$13="No",V838="Ex"),"N/A",IF(AND(Screening!$J$14="No",W838="Ex"),"N/A", IF(AND(Screening!$J$15="No",X838="Ex"),"N/A", IF(AND(Screening!$J$16="No",Y838="Ex"),"N/A", IF(AND(Screening!$J$17="No",Z838="Ex"),"N/A", IF(AND(Screening!$J$18="No",AA838="Ex"),"N/A", IF(AND(Screening!$J$19="No",AB838="Ex"),"N/A", IF(AND(Screening!$J$20="No",AC838="Ex"),"N/A", IF(AND(Screening!$J$21="No",AD838="Ex"),"N/A", IF(AND(Screening!$J$23="No",AE838="Ex"),"N/A", IF(AND(Screening!$J$7="No",AF838="Ex"),"N/A", IF(AND(Screening!$J$6="No",AI838="Ex"),"N/A", IF(AND(Screening!$J$6="Yes",AG838="Ex"),"N/A", IF(AND(Screening!$J$25="Yes",AH838="Ex"),"N/A",  IF(AND(Screening!$J$5="Yes",AJ838="Ex"),"N/A","Inc")))))))))))))))))))</f>
        <v>N/A</v>
      </c>
      <c r="C838" s="43">
        <v>834</v>
      </c>
      <c r="D838" s="44" t="s">
        <v>2238</v>
      </c>
      <c r="E838" s="47" t="s">
        <v>2239</v>
      </c>
      <c r="F838" s="46" t="s">
        <v>2240</v>
      </c>
      <c r="G838" s="1" t="str">
        <f t="shared" ref="G838:G902" si="26">IF($B838="Inc","Applicable","N/A")</f>
        <v>N/A</v>
      </c>
      <c r="H838" s="120"/>
      <c r="I838" s="120"/>
      <c r="J838" s="120"/>
      <c r="K838" s="120"/>
      <c r="L838" t="str">
        <f t="shared" ref="L838:L902" si="27">IF($A838="Yes","PAR","")</f>
        <v/>
      </c>
      <c r="Z838" t="s">
        <v>150</v>
      </c>
      <c r="AG838" t="s">
        <v>150</v>
      </c>
      <c r="AJ838" t="s">
        <v>150</v>
      </c>
    </row>
    <row r="839" spans="2:36" ht="57.75" customHeight="1" x14ac:dyDescent="0.25">
      <c r="B839" s="44" t="str">
        <f>IF(E839="reserved","N/A",IF(AND(Screening!$J$10="No",S839="Ex"),"N/A",IF(AND(Screening!$J$11="No",T839="Ex"),"N/A",IF(AND(Screening!$J$12="No",U839="Ex"),"N/A",IF(AND(Screening!$J$13="No",V839="Ex"),"N/A",IF(AND(Screening!$J$14="No",W839="Ex"),"N/A", IF(AND(Screening!$J$15="No",X839="Ex"),"N/A", IF(AND(Screening!$J$16="No",Y839="Ex"),"N/A", IF(AND(Screening!$J$17="No",Z839="Ex"),"N/A", IF(AND(Screening!$J$18="No",AA839="Ex"),"N/A", IF(AND(Screening!$J$19="No",AB839="Ex"),"N/A", IF(AND(Screening!$J$20="No",AC839="Ex"),"N/A", IF(AND(Screening!$J$21="No",AD839="Ex"),"N/A", IF(AND(Screening!$J$23="No",AE839="Ex"),"N/A", IF(AND(Screening!$J$7="No",AF839="Ex"),"N/A", IF(AND(Screening!$J$6="No",AI839="Ex"),"N/A", IF(AND(Screening!$J$6="Yes",AG839="Ex"),"N/A", IF(AND(Screening!$J$25="Yes",AH839="Ex"),"N/A",  IF(AND(Screening!$J$5="Yes",AJ839="Ex"),"N/A","Inc")))))))))))))))))))</f>
        <v>N/A</v>
      </c>
      <c r="C839" s="43">
        <v>835</v>
      </c>
      <c r="D839" s="44" t="s">
        <v>2241</v>
      </c>
      <c r="E839" s="47" t="s">
        <v>2242</v>
      </c>
      <c r="F839" s="46" t="s">
        <v>2243</v>
      </c>
      <c r="G839" s="1" t="str">
        <f t="shared" si="26"/>
        <v>N/A</v>
      </c>
      <c r="H839" s="120"/>
      <c r="I839" s="120"/>
      <c r="J839" s="120"/>
      <c r="K839" s="120"/>
      <c r="L839" t="str">
        <f t="shared" si="27"/>
        <v/>
      </c>
      <c r="Z839" t="s">
        <v>150</v>
      </c>
      <c r="AG839" t="s">
        <v>150</v>
      </c>
      <c r="AJ839" t="s">
        <v>150</v>
      </c>
    </row>
    <row r="840" spans="2:36" ht="57.75" customHeight="1" x14ac:dyDescent="0.25">
      <c r="B840" s="44" t="str">
        <f>IF(E840="reserved","N/A",IF(AND(Screening!$J$10="No",S840="Ex"),"N/A",IF(AND(Screening!$J$11="No",T840="Ex"),"N/A",IF(AND(Screening!$J$12="No",U840="Ex"),"N/A",IF(AND(Screening!$J$13="No",V840="Ex"),"N/A",IF(AND(Screening!$J$14="No",W840="Ex"),"N/A", IF(AND(Screening!$J$15="No",X840="Ex"),"N/A", IF(AND(Screening!$J$16="No",Y840="Ex"),"N/A", IF(AND(Screening!$J$17="No",Z840="Ex"),"N/A", IF(AND(Screening!$J$18="No",AA840="Ex"),"N/A", IF(AND(Screening!$J$19="No",AB840="Ex"),"N/A", IF(AND(Screening!$J$20="No",AC840="Ex"),"N/A", IF(AND(Screening!$J$21="No",AD840="Ex"),"N/A", IF(AND(Screening!$J$23="No",AE840="Ex"),"N/A", IF(AND(Screening!$J$7="No",AF840="Ex"),"N/A", IF(AND(Screening!$J$6="No",AI840="Ex"),"N/A", IF(AND(Screening!$J$6="Yes",AG840="Ex"),"N/A", IF(AND(Screening!$J$25="Yes",AH840="Ex"),"N/A",  IF(AND(Screening!$J$5="Yes",AJ840="Ex"),"N/A","Inc")))))))))))))))))))</f>
        <v>N/A</v>
      </c>
      <c r="C840" s="43">
        <v>836</v>
      </c>
      <c r="D840" s="44" t="s">
        <v>2244</v>
      </c>
      <c r="E840" s="47" t="s">
        <v>2245</v>
      </c>
      <c r="F840" s="46" t="s">
        <v>2246</v>
      </c>
      <c r="G840" s="1" t="str">
        <f t="shared" si="26"/>
        <v>N/A</v>
      </c>
      <c r="H840" s="120"/>
      <c r="I840" s="120"/>
      <c r="J840" s="120"/>
      <c r="K840" s="120"/>
      <c r="L840" t="str">
        <f t="shared" si="27"/>
        <v/>
      </c>
      <c r="Z840" t="s">
        <v>150</v>
      </c>
      <c r="AG840" t="s">
        <v>150</v>
      </c>
      <c r="AJ840" t="s">
        <v>150</v>
      </c>
    </row>
    <row r="841" spans="2:36" ht="57.75" customHeight="1" x14ac:dyDescent="0.25">
      <c r="B841" s="44" t="str">
        <f>IF(E841="reserved","N/A",IF(AND(Screening!$J$10="No",S841="Ex"),"N/A",IF(AND(Screening!$J$11="No",T841="Ex"),"N/A",IF(AND(Screening!$J$12="No",U841="Ex"),"N/A",IF(AND(Screening!$J$13="No",V841="Ex"),"N/A",IF(AND(Screening!$J$14="No",W841="Ex"),"N/A", IF(AND(Screening!$J$15="No",X841="Ex"),"N/A", IF(AND(Screening!$J$16="No",Y841="Ex"),"N/A", IF(AND(Screening!$J$17="No",Z841="Ex"),"N/A", IF(AND(Screening!$J$18="No",AA841="Ex"),"N/A", IF(AND(Screening!$J$19="No",AB841="Ex"),"N/A", IF(AND(Screening!$J$20="No",AC841="Ex"),"N/A", IF(AND(Screening!$J$21="No",AD841="Ex"),"N/A", IF(AND(Screening!$J$23="No",AE841="Ex"),"N/A", IF(AND(Screening!$J$7="No",AF841="Ex"),"N/A", IF(AND(Screening!$J$6="No",AI841="Ex"),"N/A", IF(AND(Screening!$J$6="Yes",AG841="Ex"),"N/A", IF(AND(Screening!$J$25="Yes",AH841="Ex"),"N/A",  IF(AND(Screening!$J$5="Yes",AJ841="Ex"),"N/A","Inc")))))))))))))))))))</f>
        <v>N/A</v>
      </c>
      <c r="C841" s="43">
        <v>837</v>
      </c>
      <c r="D841" s="44" t="s">
        <v>2247</v>
      </c>
      <c r="E841" s="47" t="s">
        <v>2248</v>
      </c>
      <c r="F841" s="46" t="s">
        <v>2249</v>
      </c>
      <c r="G841" s="1" t="str">
        <f t="shared" si="26"/>
        <v>N/A</v>
      </c>
      <c r="H841" s="120"/>
      <c r="I841" s="120"/>
      <c r="J841" s="120"/>
      <c r="K841" s="120"/>
      <c r="L841" t="str">
        <f t="shared" si="27"/>
        <v/>
      </c>
      <c r="Z841" t="s">
        <v>150</v>
      </c>
      <c r="AG841" t="s">
        <v>150</v>
      </c>
      <c r="AJ841" t="s">
        <v>150</v>
      </c>
    </row>
    <row r="842" spans="2:36" ht="57.75" customHeight="1" x14ac:dyDescent="0.25">
      <c r="B842" s="44" t="str">
        <f>IF(E842="reserved","N/A",IF(AND(Screening!$J$10="No",S842="Ex"),"N/A",IF(AND(Screening!$J$11="No",T842="Ex"),"N/A",IF(AND(Screening!$J$12="No",U842="Ex"),"N/A",IF(AND(Screening!$J$13="No",V842="Ex"),"N/A",IF(AND(Screening!$J$14="No",W842="Ex"),"N/A", IF(AND(Screening!$J$15="No",X842="Ex"),"N/A", IF(AND(Screening!$J$16="No",Y842="Ex"),"N/A", IF(AND(Screening!$J$17="No",Z842="Ex"),"N/A", IF(AND(Screening!$J$18="No",AA842="Ex"),"N/A", IF(AND(Screening!$J$19="No",AB842="Ex"),"N/A", IF(AND(Screening!$J$20="No",AC842="Ex"),"N/A", IF(AND(Screening!$J$21="No",AD842="Ex"),"N/A", IF(AND(Screening!$J$23="No",AE842="Ex"),"N/A", IF(AND(Screening!$J$7="No",AF842="Ex"),"N/A", IF(AND(Screening!$J$6="No",AI842="Ex"),"N/A", IF(AND(Screening!$J$6="Yes",AG842="Ex"),"N/A", IF(AND(Screening!$J$25="Yes",AH842="Ex"),"N/A",  IF(AND(Screening!$J$5="Yes",AJ842="Ex"),"N/A","Inc")))))))))))))))))))</f>
        <v>N/A</v>
      </c>
      <c r="C842" s="43">
        <v>838</v>
      </c>
      <c r="D842" s="44" t="s">
        <v>2250</v>
      </c>
      <c r="E842" s="47" t="s">
        <v>2251</v>
      </c>
      <c r="F842" s="46" t="s">
        <v>2252</v>
      </c>
      <c r="G842" s="1" t="str">
        <f t="shared" si="26"/>
        <v>N/A</v>
      </c>
      <c r="H842" s="120"/>
      <c r="I842" s="120"/>
      <c r="J842" s="120"/>
      <c r="K842" s="120"/>
      <c r="L842" t="str">
        <f t="shared" si="27"/>
        <v/>
      </c>
      <c r="Z842" t="s">
        <v>150</v>
      </c>
      <c r="AG842" t="s">
        <v>150</v>
      </c>
      <c r="AJ842" t="s">
        <v>150</v>
      </c>
    </row>
    <row r="843" spans="2:36" ht="57.75" customHeight="1" x14ac:dyDescent="0.25">
      <c r="B843" s="44" t="str">
        <f>IF(E843="reserved","N/A",IF(AND(Screening!$J$10="No",S843="Ex"),"N/A",IF(AND(Screening!$J$11="No",T843="Ex"),"N/A",IF(AND(Screening!$J$12="No",U843="Ex"),"N/A",IF(AND(Screening!$J$13="No",V843="Ex"),"N/A",IF(AND(Screening!$J$14="No",W843="Ex"),"N/A", IF(AND(Screening!$J$15="No",X843="Ex"),"N/A", IF(AND(Screening!$J$16="No",Y843="Ex"),"N/A", IF(AND(Screening!$J$17="No",Z843="Ex"),"N/A", IF(AND(Screening!$J$18="No",AA843="Ex"),"N/A", IF(AND(Screening!$J$19="No",AB843="Ex"),"N/A", IF(AND(Screening!$J$20="No",AC843="Ex"),"N/A", IF(AND(Screening!$J$21="No",AD843="Ex"),"N/A", IF(AND(Screening!$J$23="No",AE843="Ex"),"N/A", IF(AND(Screening!$J$7="No",AF843="Ex"),"N/A", IF(AND(Screening!$J$6="No",AI843="Ex"),"N/A", IF(AND(Screening!$J$6="Yes",AG843="Ex"),"N/A", IF(AND(Screening!$J$25="Yes",AH843="Ex"),"N/A",  IF(AND(Screening!$J$5="Yes",AJ843="Ex"),"N/A","Inc")))))))))))))))))))</f>
        <v>N/A</v>
      </c>
      <c r="C843" s="43">
        <v>839</v>
      </c>
      <c r="D843" s="44" t="s">
        <v>2253</v>
      </c>
      <c r="E843" s="47" t="s">
        <v>2254</v>
      </c>
      <c r="F843" s="46" t="s">
        <v>2255</v>
      </c>
      <c r="G843" s="1" t="str">
        <f t="shared" si="26"/>
        <v>N/A</v>
      </c>
      <c r="H843" s="120"/>
      <c r="I843" s="120"/>
      <c r="J843" s="120"/>
      <c r="K843" s="120"/>
      <c r="L843" t="str">
        <f t="shared" si="27"/>
        <v/>
      </c>
      <c r="Z843" t="s">
        <v>150</v>
      </c>
      <c r="AG843" t="s">
        <v>150</v>
      </c>
      <c r="AJ843" t="s">
        <v>150</v>
      </c>
    </row>
    <row r="844" spans="2:36" ht="57.75" customHeight="1" x14ac:dyDescent="0.25">
      <c r="B844" s="44" t="str">
        <f>IF(E844="reserved","N/A",IF(AND(Screening!$J$10="No",S844="Ex"),"N/A",IF(AND(Screening!$J$11="No",T844="Ex"),"N/A",IF(AND(Screening!$J$12="No",U844="Ex"),"N/A",IF(AND(Screening!$J$13="No",V844="Ex"),"N/A",IF(AND(Screening!$J$14="No",W844="Ex"),"N/A", IF(AND(Screening!$J$15="No",X844="Ex"),"N/A", IF(AND(Screening!$J$16="No",Y844="Ex"),"N/A", IF(AND(Screening!$J$17="No",Z844="Ex"),"N/A", IF(AND(Screening!$J$18="No",AA844="Ex"),"N/A", IF(AND(Screening!$J$19="No",AB844="Ex"),"N/A", IF(AND(Screening!$J$20="No",AC844="Ex"),"N/A", IF(AND(Screening!$J$21="No",AD844="Ex"),"N/A", IF(AND(Screening!$J$23="No",AE844="Ex"),"N/A", IF(AND(Screening!$J$7="No",AF844="Ex"),"N/A", IF(AND(Screening!$J$6="No",AI844="Ex"),"N/A", IF(AND(Screening!$J$6="Yes",AG844="Ex"),"N/A", IF(AND(Screening!$J$25="Yes",AH844="Ex"),"N/A",  IF(AND(Screening!$J$5="Yes",AJ844="Ex"),"N/A","Inc")))))))))))))))))))</f>
        <v>N/A</v>
      </c>
      <c r="C844" s="43">
        <v>840</v>
      </c>
      <c r="D844" s="44" t="s">
        <v>2256</v>
      </c>
      <c r="E844" s="47" t="s">
        <v>2257</v>
      </c>
      <c r="F844" s="46" t="s">
        <v>2258</v>
      </c>
      <c r="G844" s="1" t="str">
        <f t="shared" si="26"/>
        <v>N/A</v>
      </c>
      <c r="H844" s="120"/>
      <c r="I844" s="120"/>
      <c r="J844" s="120"/>
      <c r="K844" s="120"/>
      <c r="L844" t="str">
        <f t="shared" si="27"/>
        <v/>
      </c>
      <c r="Z844" t="s">
        <v>150</v>
      </c>
      <c r="AG844" t="s">
        <v>150</v>
      </c>
      <c r="AJ844" t="s">
        <v>150</v>
      </c>
    </row>
    <row r="845" spans="2:36" ht="57.75" customHeight="1" x14ac:dyDescent="0.25">
      <c r="B845" s="44" t="str">
        <f>IF(E845="reserved","N/A",IF(AND(Screening!$J$10="No",S845="Ex"),"N/A",IF(AND(Screening!$J$11="No",T845="Ex"),"N/A",IF(AND(Screening!$J$12="No",U845="Ex"),"N/A",IF(AND(Screening!$J$13="No",V845="Ex"),"N/A",IF(AND(Screening!$J$14="No",W845="Ex"),"N/A", IF(AND(Screening!$J$15="No",X845="Ex"),"N/A", IF(AND(Screening!$J$16="No",Y845="Ex"),"N/A", IF(AND(Screening!$J$17="No",Z845="Ex"),"N/A", IF(AND(Screening!$J$18="No",AA845="Ex"),"N/A", IF(AND(Screening!$J$19="No",AB845="Ex"),"N/A", IF(AND(Screening!$J$20="No",AC845="Ex"),"N/A", IF(AND(Screening!$J$21="No",AD845="Ex"),"N/A", IF(AND(Screening!$J$23="No",AE845="Ex"),"N/A", IF(AND(Screening!$J$7="No",AF845="Ex"),"N/A", IF(AND(Screening!$J$6="No",AI845="Ex"),"N/A", IF(AND(Screening!$J$6="Yes",AG845="Ex"),"N/A", IF(AND(Screening!$J$25="Yes",AH845="Ex"),"N/A",  IF(AND(Screening!$J$5="Yes",AJ845="Ex"),"N/A","Inc")))))))))))))))))))</f>
        <v>N/A</v>
      </c>
      <c r="C845" s="43">
        <v>841</v>
      </c>
      <c r="D845" s="44" t="s">
        <v>2259</v>
      </c>
      <c r="E845" s="47" t="s">
        <v>2260</v>
      </c>
      <c r="F845" s="46" t="s">
        <v>2261</v>
      </c>
      <c r="G845" s="1" t="str">
        <f t="shared" si="26"/>
        <v>N/A</v>
      </c>
      <c r="H845" s="120"/>
      <c r="I845" s="120"/>
      <c r="J845" s="120"/>
      <c r="K845" s="120"/>
      <c r="L845" t="str">
        <f t="shared" si="27"/>
        <v/>
      </c>
      <c r="Z845" t="s">
        <v>150</v>
      </c>
      <c r="AG845" t="s">
        <v>150</v>
      </c>
      <c r="AJ845" t="s">
        <v>150</v>
      </c>
    </row>
    <row r="846" spans="2:36" ht="57.75" customHeight="1" x14ac:dyDescent="0.25">
      <c r="B846" s="44" t="str">
        <f>IF(E846="reserved","N/A",IF(AND(Screening!$J$10="No",S846="Ex"),"N/A",IF(AND(Screening!$J$11="No",T846="Ex"),"N/A",IF(AND(Screening!$J$12="No",U846="Ex"),"N/A",IF(AND(Screening!$J$13="No",V846="Ex"),"N/A",IF(AND(Screening!$J$14="No",W846="Ex"),"N/A", IF(AND(Screening!$J$15="No",X846="Ex"),"N/A", IF(AND(Screening!$J$16="No",Y846="Ex"),"N/A", IF(AND(Screening!$J$17="No",Z846="Ex"),"N/A", IF(AND(Screening!$J$18="No",AA846="Ex"),"N/A", IF(AND(Screening!$J$19="No",AB846="Ex"),"N/A", IF(AND(Screening!$J$20="No",AC846="Ex"),"N/A", IF(AND(Screening!$J$21="No",AD846="Ex"),"N/A", IF(AND(Screening!$J$23="No",AE846="Ex"),"N/A", IF(AND(Screening!$J$7="No",AF846="Ex"),"N/A", IF(AND(Screening!$J$6="No",AI846="Ex"),"N/A", IF(AND(Screening!$J$6="Yes",AG846="Ex"),"N/A", IF(AND(Screening!$J$25="Yes",AH846="Ex"),"N/A",  IF(AND(Screening!$J$5="Yes",AJ846="Ex"),"N/A","Inc")))))))))))))))))))</f>
        <v>N/A</v>
      </c>
      <c r="C846" s="43">
        <v>842</v>
      </c>
      <c r="D846" s="44" t="s">
        <v>2262</v>
      </c>
      <c r="E846" s="47" t="s">
        <v>2263</v>
      </c>
      <c r="F846" s="46" t="s">
        <v>2264</v>
      </c>
      <c r="G846" s="1" t="str">
        <f t="shared" si="26"/>
        <v>N/A</v>
      </c>
      <c r="H846" s="120"/>
      <c r="I846" s="120"/>
      <c r="J846" s="120"/>
      <c r="K846" s="120"/>
      <c r="L846" t="str">
        <f t="shared" si="27"/>
        <v/>
      </c>
      <c r="Z846" t="s">
        <v>150</v>
      </c>
      <c r="AG846" t="s">
        <v>150</v>
      </c>
      <c r="AJ846" t="s">
        <v>150</v>
      </c>
    </row>
    <row r="847" spans="2:36" ht="57.75" customHeight="1" x14ac:dyDescent="0.25">
      <c r="B847" s="44" t="str">
        <f>IF(E847="reserved","N/A",IF(AND(Screening!$J$10="No",S847="Ex"),"N/A",IF(AND(Screening!$J$11="No",T847="Ex"),"N/A",IF(AND(Screening!$J$12="No",U847="Ex"),"N/A",IF(AND(Screening!$J$13="No",V847="Ex"),"N/A",IF(AND(Screening!$J$14="No",W847="Ex"),"N/A", IF(AND(Screening!$J$15="No",X847="Ex"),"N/A", IF(AND(Screening!$J$16="No",Y847="Ex"),"N/A", IF(AND(Screening!$J$17="No",Z847="Ex"),"N/A", IF(AND(Screening!$J$18="No",AA847="Ex"),"N/A", IF(AND(Screening!$J$19="No",AB847="Ex"),"N/A", IF(AND(Screening!$J$20="No",AC847="Ex"),"N/A", IF(AND(Screening!$J$21="No",AD847="Ex"),"N/A", IF(AND(Screening!$J$23="No",AE847="Ex"),"N/A", IF(AND(Screening!$J$7="No",AF847="Ex"),"N/A", IF(AND(Screening!$J$6="No",AI847="Ex"),"N/A", IF(AND(Screening!$J$6="Yes",AG847="Ex"),"N/A", IF(AND(Screening!$J$25="Yes",AH847="Ex"),"N/A",  IF(AND(Screening!$J$5="Yes",AJ847="Ex"),"N/A","Inc")))))))))))))))))))</f>
        <v>N/A</v>
      </c>
      <c r="C847" s="43">
        <v>843</v>
      </c>
      <c r="D847" s="44" t="s">
        <v>2265</v>
      </c>
      <c r="E847" s="47" t="s">
        <v>2266</v>
      </c>
      <c r="F847" s="46" t="s">
        <v>2267</v>
      </c>
      <c r="G847" s="1" t="str">
        <f t="shared" si="26"/>
        <v>N/A</v>
      </c>
      <c r="H847" s="120"/>
      <c r="I847" s="120"/>
      <c r="J847" s="120"/>
      <c r="K847" s="120"/>
      <c r="L847" t="str">
        <f t="shared" si="27"/>
        <v/>
      </c>
      <c r="Z847" t="s">
        <v>150</v>
      </c>
      <c r="AG847" t="s">
        <v>150</v>
      </c>
      <c r="AJ847" t="s">
        <v>150</v>
      </c>
    </row>
    <row r="848" spans="2:36" ht="57.75" customHeight="1" x14ac:dyDescent="0.25">
      <c r="B848" s="44" t="str">
        <f>IF(E848="reserved","N/A",IF(AND(Screening!$J$10="No",S848="Ex"),"N/A",IF(AND(Screening!$J$11="No",T848="Ex"),"N/A",IF(AND(Screening!$J$12="No",U848="Ex"),"N/A",IF(AND(Screening!$J$13="No",V848="Ex"),"N/A",IF(AND(Screening!$J$14="No",W848="Ex"),"N/A", IF(AND(Screening!$J$15="No",X848="Ex"),"N/A", IF(AND(Screening!$J$16="No",Y848="Ex"),"N/A", IF(AND(Screening!$J$17="No",Z848="Ex"),"N/A", IF(AND(Screening!$J$18="No",AA848="Ex"),"N/A", IF(AND(Screening!$J$19="No",AB848="Ex"),"N/A", IF(AND(Screening!$J$20="No",AC848="Ex"),"N/A", IF(AND(Screening!$J$21="No",AD848="Ex"),"N/A", IF(AND(Screening!$J$23="No",AE848="Ex"),"N/A", IF(AND(Screening!$J$7="No",AF848="Ex"),"N/A", IF(AND(Screening!$J$6="No",AI848="Ex"),"N/A", IF(AND(Screening!$J$6="Yes",AG848="Ex"),"N/A", IF(AND(Screening!$J$25="Yes",AH848="Ex"),"N/A",  IF(AND(Screening!$J$5="Yes",AJ848="Ex"),"N/A","Inc")))))))))))))))))))</f>
        <v>N/A</v>
      </c>
      <c r="C848" s="43">
        <v>844</v>
      </c>
      <c r="D848" s="44" t="s">
        <v>2268</v>
      </c>
      <c r="E848" s="47" t="s">
        <v>2269</v>
      </c>
      <c r="F848" s="46" t="s">
        <v>2270</v>
      </c>
      <c r="G848" s="1" t="str">
        <f t="shared" si="26"/>
        <v>N/A</v>
      </c>
      <c r="H848" s="120"/>
      <c r="I848" s="120"/>
      <c r="J848" s="120"/>
      <c r="K848" s="120"/>
      <c r="L848" t="str">
        <f t="shared" si="27"/>
        <v/>
      </c>
      <c r="Z848" t="s">
        <v>150</v>
      </c>
      <c r="AG848" t="s">
        <v>150</v>
      </c>
      <c r="AJ848" t="s">
        <v>150</v>
      </c>
    </row>
    <row r="849" spans="2:36" ht="57.75" customHeight="1" x14ac:dyDescent="0.25">
      <c r="B849" s="44" t="str">
        <f>IF(E849="reserved","N/A",IF(AND(Screening!$J$10="No",S849="Ex"),"N/A",IF(AND(Screening!$J$11="No",T849="Ex"),"N/A",IF(AND(Screening!$J$12="No",U849="Ex"),"N/A",IF(AND(Screening!$J$13="No",V849="Ex"),"N/A",IF(AND(Screening!$J$14="No",W849="Ex"),"N/A", IF(AND(Screening!$J$15="No",X849="Ex"),"N/A", IF(AND(Screening!$J$16="No",Y849="Ex"),"N/A", IF(AND(Screening!$J$17="No",Z849="Ex"),"N/A", IF(AND(Screening!$J$18="No",AA849="Ex"),"N/A", IF(AND(Screening!$J$19="No",AB849="Ex"),"N/A", IF(AND(Screening!$J$20="No",AC849="Ex"),"N/A", IF(AND(Screening!$J$21="No",AD849="Ex"),"N/A", IF(AND(Screening!$J$23="No",AE849="Ex"),"N/A", IF(AND(Screening!$J$7="No",AF849="Ex"),"N/A", IF(AND(Screening!$J$6="No",AI849="Ex"),"N/A", IF(AND(Screening!$J$6="Yes",AG849="Ex"),"N/A", IF(AND(Screening!$J$25="Yes",AH849="Ex"),"N/A",  IF(AND(Screening!$J$5="Yes",AJ849="Ex"),"N/A","Inc")))))))))))))))))))</f>
        <v>N/A</v>
      </c>
      <c r="C849" s="43">
        <v>845</v>
      </c>
      <c r="D849" s="44" t="s">
        <v>2271</v>
      </c>
      <c r="E849" s="47" t="s">
        <v>2272</v>
      </c>
      <c r="F849" s="46" t="s">
        <v>2273</v>
      </c>
      <c r="G849" s="1" t="str">
        <f t="shared" si="26"/>
        <v>N/A</v>
      </c>
      <c r="H849" s="120"/>
      <c r="I849" s="120"/>
      <c r="J849" s="120"/>
      <c r="K849" s="120"/>
      <c r="L849" t="str">
        <f t="shared" si="27"/>
        <v/>
      </c>
      <c r="Z849" t="s">
        <v>150</v>
      </c>
      <c r="AG849" t="s">
        <v>150</v>
      </c>
      <c r="AJ849" t="s">
        <v>150</v>
      </c>
    </row>
    <row r="850" spans="2:36" ht="57.75" customHeight="1" x14ac:dyDescent="0.25">
      <c r="B850" s="44" t="str">
        <f>IF(E850="reserved","N/A",IF(AND(Screening!$J$10="No",S850="Ex"),"N/A",IF(AND(Screening!$J$11="No",T850="Ex"),"N/A",IF(AND(Screening!$J$12="No",U850="Ex"),"N/A",IF(AND(Screening!$J$13="No",V850="Ex"),"N/A",IF(AND(Screening!$J$14="No",W850="Ex"),"N/A", IF(AND(Screening!$J$15="No",X850="Ex"),"N/A", IF(AND(Screening!$J$16="No",Y850="Ex"),"N/A", IF(AND(Screening!$J$17="No",Z850="Ex"),"N/A", IF(AND(Screening!$J$18="No",AA850="Ex"),"N/A", IF(AND(Screening!$J$19="No",AB850="Ex"),"N/A", IF(AND(Screening!$J$20="No",AC850="Ex"),"N/A", IF(AND(Screening!$J$21="No",AD850="Ex"),"N/A", IF(AND(Screening!$J$23="No",AE850="Ex"),"N/A", IF(AND(Screening!$J$7="No",AF850="Ex"),"N/A", IF(AND(Screening!$J$6="No",AI850="Ex"),"N/A", IF(AND(Screening!$J$6="Yes",AG850="Ex"),"N/A", IF(AND(Screening!$J$25="Yes",AH850="Ex"),"N/A",  IF(AND(Screening!$J$5="Yes",AJ850="Ex"),"N/A","Inc")))))))))))))))))))</f>
        <v>N/A</v>
      </c>
      <c r="C850" s="43">
        <v>846</v>
      </c>
      <c r="D850" s="44" t="s">
        <v>2274</v>
      </c>
      <c r="E850" s="47" t="s">
        <v>2275</v>
      </c>
      <c r="F850" s="46" t="s">
        <v>2276</v>
      </c>
      <c r="G850" s="1" t="str">
        <f t="shared" si="26"/>
        <v>N/A</v>
      </c>
      <c r="H850" s="120"/>
      <c r="I850" s="120"/>
      <c r="J850" s="120"/>
      <c r="K850" s="120"/>
      <c r="L850" t="str">
        <f t="shared" si="27"/>
        <v/>
      </c>
      <c r="Z850" t="s">
        <v>150</v>
      </c>
      <c r="AG850" t="s">
        <v>150</v>
      </c>
      <c r="AJ850" t="s">
        <v>150</v>
      </c>
    </row>
    <row r="851" spans="2:36" ht="57.75" customHeight="1" x14ac:dyDescent="0.25">
      <c r="B851" s="44" t="str">
        <f>IF(E851="reserved","N/A",IF(AND(Screening!$J$10="No",S851="Ex"),"N/A",IF(AND(Screening!$J$11="No",T851="Ex"),"N/A",IF(AND(Screening!$J$12="No",U851="Ex"),"N/A",IF(AND(Screening!$J$13="No",V851="Ex"),"N/A",IF(AND(Screening!$J$14="No",W851="Ex"),"N/A", IF(AND(Screening!$J$15="No",X851="Ex"),"N/A", IF(AND(Screening!$J$16="No",Y851="Ex"),"N/A", IF(AND(Screening!$J$17="No",Z851="Ex"),"N/A", IF(AND(Screening!$J$18="No",AA851="Ex"),"N/A", IF(AND(Screening!$J$19="No",AB851="Ex"),"N/A", IF(AND(Screening!$J$20="No",AC851="Ex"),"N/A", IF(AND(Screening!$J$21="No",AD851="Ex"),"N/A", IF(AND(Screening!$J$23="No",AE851="Ex"),"N/A", IF(AND(Screening!$J$7="No",AF851="Ex"),"N/A", IF(AND(Screening!$J$6="No",AI851="Ex"),"N/A", IF(AND(Screening!$J$6="Yes",AG851="Ex"),"N/A", IF(AND(Screening!$J$25="Yes",AH851="Ex"),"N/A",  IF(AND(Screening!$J$5="Yes",AJ851="Ex"),"N/A","Inc")))))))))))))))))))</f>
        <v>N/A</v>
      </c>
      <c r="C851" s="43">
        <v>847</v>
      </c>
      <c r="D851" s="44" t="s">
        <v>2277</v>
      </c>
      <c r="E851" s="47" t="s">
        <v>2278</v>
      </c>
      <c r="F851" s="46" t="s">
        <v>2279</v>
      </c>
      <c r="G851" s="1" t="str">
        <f t="shared" si="26"/>
        <v>N/A</v>
      </c>
      <c r="H851" s="120"/>
      <c r="I851" s="120"/>
      <c r="J851" s="120"/>
      <c r="K851" s="120"/>
      <c r="L851" t="str">
        <f t="shared" si="27"/>
        <v/>
      </c>
      <c r="Z851" t="s">
        <v>150</v>
      </c>
      <c r="AG851" t="s">
        <v>150</v>
      </c>
      <c r="AJ851" t="s">
        <v>150</v>
      </c>
    </row>
    <row r="852" spans="2:36" ht="57.75" customHeight="1" x14ac:dyDescent="0.25">
      <c r="B852" s="44" t="str">
        <f>IF(E852="reserved","N/A",IF(AND(Screening!$J$10="No",S852="Ex"),"N/A",IF(AND(Screening!$J$11="No",T852="Ex"),"N/A",IF(AND(Screening!$J$12="No",U852="Ex"),"N/A",IF(AND(Screening!$J$13="No",V852="Ex"),"N/A",IF(AND(Screening!$J$14="No",W852="Ex"),"N/A", IF(AND(Screening!$J$15="No",X852="Ex"),"N/A", IF(AND(Screening!$J$16="No",Y852="Ex"),"N/A", IF(AND(Screening!$J$17="No",Z852="Ex"),"N/A", IF(AND(Screening!$J$18="No",AA852="Ex"),"N/A", IF(AND(Screening!$J$19="No",AB852="Ex"),"N/A", IF(AND(Screening!$J$20="No",AC852="Ex"),"N/A", IF(AND(Screening!$J$21="No",AD852="Ex"),"N/A", IF(AND(Screening!$J$23="No",AE852="Ex"),"N/A", IF(AND(Screening!$J$7="No",AF852="Ex"),"N/A", IF(AND(Screening!$J$6="No",AI852="Ex"),"N/A", IF(AND(Screening!$J$6="Yes",AG852="Ex"),"N/A", IF(AND(Screening!$J$25="Yes",AH852="Ex"),"N/A",  IF(AND(Screening!$J$5="Yes",AJ852="Ex"),"N/A","Inc")))))))))))))))))))</f>
        <v>N/A</v>
      </c>
      <c r="C852" s="43">
        <v>848</v>
      </c>
      <c r="D852" s="44" t="s">
        <v>2280</v>
      </c>
      <c r="E852" s="47" t="s">
        <v>2281</v>
      </c>
      <c r="F852" s="46" t="s">
        <v>2282</v>
      </c>
      <c r="G852" s="1" t="str">
        <f t="shared" si="26"/>
        <v>N/A</v>
      </c>
      <c r="H852" s="120"/>
      <c r="I852" s="120"/>
      <c r="J852" s="120"/>
      <c r="K852" s="120"/>
      <c r="L852" t="str">
        <f t="shared" si="27"/>
        <v/>
      </c>
      <c r="Z852" t="s">
        <v>150</v>
      </c>
      <c r="AG852" t="s">
        <v>150</v>
      </c>
      <c r="AJ852" t="s">
        <v>150</v>
      </c>
    </row>
    <row r="853" spans="2:36" ht="57.75" customHeight="1" x14ac:dyDescent="0.25">
      <c r="B853" s="44" t="str">
        <f>IF(E853="reserved","N/A",IF(AND(Screening!$J$10="No",S853="Ex"),"N/A",IF(AND(Screening!$J$11="No",T853="Ex"),"N/A",IF(AND(Screening!$J$12="No",U853="Ex"),"N/A",IF(AND(Screening!$J$13="No",V853="Ex"),"N/A",IF(AND(Screening!$J$14="No",W853="Ex"),"N/A", IF(AND(Screening!$J$15="No",X853="Ex"),"N/A", IF(AND(Screening!$J$16="No",Y853="Ex"),"N/A", IF(AND(Screening!$J$17="No",Z853="Ex"),"N/A", IF(AND(Screening!$J$18="No",AA853="Ex"),"N/A", IF(AND(Screening!$J$19="No",AB853="Ex"),"N/A", IF(AND(Screening!$J$20="No",AC853="Ex"),"N/A", IF(AND(Screening!$J$21="No",AD853="Ex"),"N/A", IF(AND(Screening!$J$23="No",AE853="Ex"),"N/A", IF(AND(Screening!$J$7="No",AF853="Ex"),"N/A", IF(AND(Screening!$J$6="No",AI853="Ex"),"N/A", IF(AND(Screening!$J$6="Yes",AG853="Ex"),"N/A", IF(AND(Screening!$J$25="Yes",AH853="Ex"),"N/A",  IF(AND(Screening!$J$5="Yes",AJ853="Ex"),"N/A","Inc")))))))))))))))))))</f>
        <v>N/A</v>
      </c>
      <c r="C853" s="43">
        <v>849</v>
      </c>
      <c r="D853" s="44" t="s">
        <v>2283</v>
      </c>
      <c r="E853" s="47" t="s">
        <v>2284</v>
      </c>
      <c r="F853" s="46" t="s">
        <v>2285</v>
      </c>
      <c r="G853" s="1" t="str">
        <f t="shared" si="26"/>
        <v>N/A</v>
      </c>
      <c r="H853" s="120"/>
      <c r="I853" s="120"/>
      <c r="J853" s="120"/>
      <c r="K853" s="120"/>
      <c r="L853" t="str">
        <f t="shared" si="27"/>
        <v/>
      </c>
      <c r="Z853" t="s">
        <v>150</v>
      </c>
      <c r="AG853" t="s">
        <v>150</v>
      </c>
      <c r="AJ853" t="s">
        <v>150</v>
      </c>
    </row>
    <row r="854" spans="2:36" ht="57.75" customHeight="1" x14ac:dyDescent="0.25">
      <c r="B854" s="44" t="str">
        <f>IF(E854="reserved","N/A",IF(AND(Screening!$J$10="No",S854="Ex"),"N/A",IF(AND(Screening!$J$11="No",T854="Ex"),"N/A",IF(AND(Screening!$J$12="No",U854="Ex"),"N/A",IF(AND(Screening!$J$13="No",V854="Ex"),"N/A",IF(AND(Screening!$J$14="No",W854="Ex"),"N/A", IF(AND(Screening!$J$15="No",X854="Ex"),"N/A", IF(AND(Screening!$J$16="No",Y854="Ex"),"N/A", IF(AND(Screening!$J$17="No",Z854="Ex"),"N/A", IF(AND(Screening!$J$18="No",AA854="Ex"),"N/A", IF(AND(Screening!$J$19="No",AB854="Ex"),"N/A", IF(AND(Screening!$J$20="No",AC854="Ex"),"N/A", IF(AND(Screening!$J$21="No",AD854="Ex"),"N/A", IF(AND(Screening!$J$23="No",AE854="Ex"),"N/A", IF(AND(Screening!$J$7="No",AF854="Ex"),"N/A", IF(AND(Screening!$J$6="No",AI854="Ex"),"N/A", IF(AND(Screening!$J$6="Yes",AG854="Ex"),"N/A", IF(AND(Screening!$J$25="Yes",AH854="Ex"),"N/A",  IF(AND(Screening!$J$5="Yes",AJ854="Ex"),"N/A","Inc")))))))))))))))))))</f>
        <v>N/A</v>
      </c>
      <c r="C854" s="43">
        <v>850</v>
      </c>
      <c r="D854" s="44" t="s">
        <v>2286</v>
      </c>
      <c r="E854" s="47" t="s">
        <v>2233</v>
      </c>
      <c r="F854" s="46" t="s">
        <v>2287</v>
      </c>
      <c r="G854" s="1" t="str">
        <f t="shared" si="26"/>
        <v>N/A</v>
      </c>
      <c r="H854" s="120"/>
      <c r="I854" s="120"/>
      <c r="J854" s="120"/>
      <c r="K854" s="120"/>
      <c r="L854" t="str">
        <f t="shared" si="27"/>
        <v/>
      </c>
      <c r="Z854" t="s">
        <v>150</v>
      </c>
      <c r="AG854" t="s">
        <v>150</v>
      </c>
      <c r="AJ854" t="s">
        <v>150</v>
      </c>
    </row>
    <row r="855" spans="2:36" ht="57.75" customHeight="1" x14ac:dyDescent="0.25">
      <c r="B855" s="44" t="str">
        <f>IF(E855="reserved","N/A",IF(AND(Screening!$J$10="No",S855="Ex"),"N/A",IF(AND(Screening!$J$11="No",T855="Ex"),"N/A",IF(AND(Screening!$J$12="No",U855="Ex"),"N/A",IF(AND(Screening!$J$13="No",V855="Ex"),"N/A",IF(AND(Screening!$J$14="No",W855="Ex"),"N/A", IF(AND(Screening!$J$15="No",X855="Ex"),"N/A", IF(AND(Screening!$J$16="No",Y855="Ex"),"N/A", IF(AND(Screening!$J$17="No",Z855="Ex"),"N/A", IF(AND(Screening!$J$18="No",AA855="Ex"),"N/A", IF(AND(Screening!$J$19="No",AB855="Ex"),"N/A", IF(AND(Screening!$J$20="No",AC855="Ex"),"N/A", IF(AND(Screening!$J$21="No",AD855="Ex"),"N/A", IF(AND(Screening!$J$23="No",AE855="Ex"),"N/A", IF(AND(Screening!$J$7="No",AF855="Ex"),"N/A", IF(AND(Screening!$J$6="No",AI855="Ex"),"N/A", IF(AND(Screening!$J$6="Yes",AG855="Ex"),"N/A", IF(AND(Screening!$J$25="Yes",AH855="Ex"),"N/A",  IF(AND(Screening!$J$5="Yes",AJ855="Ex"),"N/A","Inc")))))))))))))))))))</f>
        <v>N/A</v>
      </c>
      <c r="C855" s="43">
        <v>851</v>
      </c>
      <c r="D855" s="44" t="s">
        <v>2288</v>
      </c>
      <c r="E855" s="47" t="s">
        <v>2289</v>
      </c>
      <c r="F855" s="46" t="s">
        <v>2290</v>
      </c>
      <c r="G855" s="1" t="str">
        <f t="shared" si="26"/>
        <v>N/A</v>
      </c>
      <c r="H855" s="120"/>
      <c r="I855" s="120"/>
      <c r="J855" s="120"/>
      <c r="K855" s="120"/>
      <c r="L855" t="str">
        <f t="shared" si="27"/>
        <v/>
      </c>
      <c r="Z855" t="s">
        <v>150</v>
      </c>
      <c r="AG855" t="s">
        <v>150</v>
      </c>
      <c r="AJ855" t="s">
        <v>150</v>
      </c>
    </row>
    <row r="856" spans="2:36" ht="57.75" customHeight="1" x14ac:dyDescent="0.25">
      <c r="B856" s="44" t="str">
        <f>IF(E856="reserved","N/A",IF(AND(Screening!$J$10="No",S856="Ex"),"N/A",IF(AND(Screening!$J$11="No",T856="Ex"),"N/A",IF(AND(Screening!$J$12="No",U856="Ex"),"N/A",IF(AND(Screening!$J$13="No",V856="Ex"),"N/A",IF(AND(Screening!$J$14="No",W856="Ex"),"N/A", IF(AND(Screening!$J$15="No",X856="Ex"),"N/A", IF(AND(Screening!$J$16="No",Y856="Ex"),"N/A", IF(AND(Screening!$J$17="No",Z856="Ex"),"N/A", IF(AND(Screening!$J$18="No",AA856="Ex"),"N/A", IF(AND(Screening!$J$19="No",AB856="Ex"),"N/A", IF(AND(Screening!$J$20="No",AC856="Ex"),"N/A", IF(AND(Screening!$J$21="No",AD856="Ex"),"N/A", IF(AND(Screening!$J$23="No",AE856="Ex"),"N/A", IF(AND(Screening!$J$7="No",AF856="Ex"),"N/A", IF(AND(Screening!$J$6="No",AI856="Ex"),"N/A", IF(AND(Screening!$J$6="Yes",AG856="Ex"),"N/A", IF(AND(Screening!$J$25="Yes",AH856="Ex"),"N/A",  IF(AND(Screening!$J$5="Yes",AJ856="Ex"),"N/A","Inc")))))))))))))))))))</f>
        <v>N/A</v>
      </c>
      <c r="C856" s="43">
        <v>852</v>
      </c>
      <c r="D856" s="44" t="s">
        <v>2291</v>
      </c>
      <c r="E856" s="47" t="s">
        <v>2292</v>
      </c>
      <c r="F856" s="46" t="s">
        <v>2293</v>
      </c>
      <c r="G856" s="1" t="str">
        <f t="shared" si="26"/>
        <v>N/A</v>
      </c>
      <c r="H856" s="120"/>
      <c r="I856" s="120"/>
      <c r="J856" s="120"/>
      <c r="K856" s="120"/>
      <c r="L856" t="str">
        <f t="shared" si="27"/>
        <v/>
      </c>
      <c r="Z856" t="s">
        <v>150</v>
      </c>
      <c r="AG856" t="s">
        <v>150</v>
      </c>
      <c r="AJ856" t="s">
        <v>150</v>
      </c>
    </row>
    <row r="857" spans="2:36" ht="57.75" customHeight="1" x14ac:dyDescent="0.25">
      <c r="B857" s="44" t="str">
        <f>IF(E857="reserved","N/A",IF(AND(Screening!$J$10="No",S857="Ex"),"N/A",IF(AND(Screening!$J$11="No",T857="Ex"),"N/A",IF(AND(Screening!$J$12="No",U857="Ex"),"N/A",IF(AND(Screening!$J$13="No",V857="Ex"),"N/A",IF(AND(Screening!$J$14="No",W857="Ex"),"N/A", IF(AND(Screening!$J$15="No",X857="Ex"),"N/A", IF(AND(Screening!$J$16="No",Y857="Ex"),"N/A", IF(AND(Screening!$J$17="No",Z857="Ex"),"N/A", IF(AND(Screening!$J$18="No",AA857="Ex"),"N/A", IF(AND(Screening!$J$19="No",AB857="Ex"),"N/A", IF(AND(Screening!$J$20="No",AC857="Ex"),"N/A", IF(AND(Screening!$J$21="No",AD857="Ex"),"N/A", IF(AND(Screening!$J$23="No",AE857="Ex"),"N/A", IF(AND(Screening!$J$7="No",AF857="Ex"),"N/A", IF(AND(Screening!$J$6="No",AI857="Ex"),"N/A", IF(AND(Screening!$J$6="Yes",AG857="Ex"),"N/A", IF(AND(Screening!$J$25="Yes",AH857="Ex"),"N/A",  IF(AND(Screening!$J$5="Yes",AJ857="Ex"),"N/A","Inc")))))))))))))))))))</f>
        <v>N/A</v>
      </c>
      <c r="C857" s="43">
        <v>853</v>
      </c>
      <c r="D857" s="44" t="s">
        <v>2294</v>
      </c>
      <c r="E857" s="47" t="s">
        <v>2295</v>
      </c>
      <c r="F857" s="46" t="s">
        <v>2296</v>
      </c>
      <c r="G857" s="1" t="str">
        <f t="shared" si="26"/>
        <v>N/A</v>
      </c>
      <c r="H857" s="120"/>
      <c r="I857" s="120"/>
      <c r="J857" s="120"/>
      <c r="K857" s="120"/>
      <c r="L857" t="str">
        <f t="shared" si="27"/>
        <v/>
      </c>
      <c r="Z857" t="s">
        <v>150</v>
      </c>
      <c r="AG857" t="s">
        <v>150</v>
      </c>
      <c r="AJ857" t="s">
        <v>150</v>
      </c>
    </row>
    <row r="858" spans="2:36" ht="57.75" customHeight="1" x14ac:dyDescent="0.25">
      <c r="B858" s="44" t="str">
        <f>IF(E858="reserved","N/A",IF(AND(Screening!$J$10="No",S858="Ex"),"N/A",IF(AND(Screening!$J$11="No",T858="Ex"),"N/A",IF(AND(Screening!$J$12="No",U858="Ex"),"N/A",IF(AND(Screening!$J$13="No",V858="Ex"),"N/A",IF(AND(Screening!$J$14="No",W858="Ex"),"N/A", IF(AND(Screening!$J$15="No",X858="Ex"),"N/A", IF(AND(Screening!$J$16="No",Y858="Ex"),"N/A", IF(AND(Screening!$J$17="No",Z858="Ex"),"N/A", IF(AND(Screening!$J$18="No",AA858="Ex"),"N/A", IF(AND(Screening!$J$19="No",AB858="Ex"),"N/A", IF(AND(Screening!$J$20="No",AC858="Ex"),"N/A", IF(AND(Screening!$J$21="No",AD858="Ex"),"N/A", IF(AND(Screening!$J$23="No",AE858="Ex"),"N/A", IF(AND(Screening!$J$7="No",AF858="Ex"),"N/A", IF(AND(Screening!$J$6="No",AI858="Ex"),"N/A", IF(AND(Screening!$J$6="Yes",AG858="Ex"),"N/A", IF(AND(Screening!$J$25="Yes",AH858="Ex"),"N/A",  IF(AND(Screening!$J$5="Yes",AJ858="Ex"),"N/A","Inc")))))))))))))))))))</f>
        <v>N/A</v>
      </c>
      <c r="C858" s="43">
        <v>854</v>
      </c>
      <c r="D858" s="44" t="s">
        <v>2297</v>
      </c>
      <c r="E858" s="47" t="s">
        <v>2298</v>
      </c>
      <c r="F858" s="46" t="s">
        <v>2299</v>
      </c>
      <c r="G858" s="1" t="str">
        <f t="shared" si="26"/>
        <v>N/A</v>
      </c>
      <c r="H858" s="120"/>
      <c r="I858" s="120"/>
      <c r="J858" s="120"/>
      <c r="K858" s="120"/>
      <c r="L858" t="str">
        <f t="shared" si="27"/>
        <v/>
      </c>
      <c r="Z858" t="s">
        <v>150</v>
      </c>
      <c r="AG858" t="s">
        <v>150</v>
      </c>
      <c r="AJ858" t="s">
        <v>150</v>
      </c>
    </row>
    <row r="859" spans="2:36" ht="57.75" customHeight="1" x14ac:dyDescent="0.25">
      <c r="B859" s="44" t="str">
        <f>IF(E859="reserved","N/A",IF(AND(Screening!$J$10="No",S859="Ex"),"N/A",IF(AND(Screening!$J$11="No",T859="Ex"),"N/A",IF(AND(Screening!$J$12="No",U859="Ex"),"N/A",IF(AND(Screening!$J$13="No",V859="Ex"),"N/A",IF(AND(Screening!$J$14="No",W859="Ex"),"N/A", IF(AND(Screening!$J$15="No",X859="Ex"),"N/A", IF(AND(Screening!$J$16="No",Y859="Ex"),"N/A", IF(AND(Screening!$J$17="No",Z859="Ex"),"N/A", IF(AND(Screening!$J$18="No",AA859="Ex"),"N/A", IF(AND(Screening!$J$19="No",AB859="Ex"),"N/A", IF(AND(Screening!$J$20="No",AC859="Ex"),"N/A", IF(AND(Screening!$J$21="No",AD859="Ex"),"N/A", IF(AND(Screening!$J$23="No",AE859="Ex"),"N/A", IF(AND(Screening!$J$7="No",AF859="Ex"),"N/A", IF(AND(Screening!$J$6="No",AI859="Ex"),"N/A", IF(AND(Screening!$J$6="Yes",AG859="Ex"),"N/A", IF(AND(Screening!$J$25="Yes",AH859="Ex"),"N/A",  IF(AND(Screening!$J$5="Yes",AJ859="Ex"),"N/A","Inc")))))))))))))))))))</f>
        <v>N/A</v>
      </c>
      <c r="C859" s="43">
        <v>855</v>
      </c>
      <c r="D859" s="44" t="s">
        <v>2300</v>
      </c>
      <c r="E859" s="47" t="s">
        <v>2301</v>
      </c>
      <c r="F859" s="46" t="s">
        <v>2302</v>
      </c>
      <c r="G859" s="1" t="str">
        <f t="shared" si="26"/>
        <v>N/A</v>
      </c>
      <c r="H859" s="120"/>
      <c r="I859" s="120"/>
      <c r="J859" s="120"/>
      <c r="K859" s="120"/>
      <c r="L859" t="str">
        <f t="shared" si="27"/>
        <v/>
      </c>
      <c r="Z859" t="s">
        <v>150</v>
      </c>
      <c r="AG859" t="s">
        <v>150</v>
      </c>
      <c r="AJ859" t="s">
        <v>150</v>
      </c>
    </row>
    <row r="860" spans="2:36" ht="57.75" customHeight="1" x14ac:dyDescent="0.25">
      <c r="B860" s="44" t="str">
        <f>IF(E860="reserved","N/A",IF(AND(Screening!$J$10="No",S860="Ex"),"N/A",IF(AND(Screening!$J$11="No",T860="Ex"),"N/A",IF(AND(Screening!$J$12="No",U860="Ex"),"N/A",IF(AND(Screening!$J$13="No",V860="Ex"),"N/A",IF(AND(Screening!$J$14="No",W860="Ex"),"N/A", IF(AND(Screening!$J$15="No",X860="Ex"),"N/A", IF(AND(Screening!$J$16="No",Y860="Ex"),"N/A", IF(AND(Screening!$J$17="No",Z860="Ex"),"N/A", IF(AND(Screening!$J$18="No",AA860="Ex"),"N/A", IF(AND(Screening!$J$19="No",AB860="Ex"),"N/A", IF(AND(Screening!$J$20="No",AC860="Ex"),"N/A", IF(AND(Screening!$J$21="No",AD860="Ex"),"N/A", IF(AND(Screening!$J$23="No",AE860="Ex"),"N/A", IF(AND(Screening!$J$7="No",AF860="Ex"),"N/A", IF(AND(Screening!$J$6="No",AI860="Ex"),"N/A", IF(AND(Screening!$J$6="Yes",AG860="Ex"),"N/A", IF(AND(Screening!$J$25="Yes",AH860="Ex"),"N/A",  IF(AND(Screening!$J$5="Yes",AJ860="Ex"),"N/A","Inc")))))))))))))))))))</f>
        <v>N/A</v>
      </c>
      <c r="C860" s="43">
        <v>856</v>
      </c>
      <c r="D860" s="44" t="s">
        <v>2303</v>
      </c>
      <c r="E860" s="47" t="s">
        <v>2304</v>
      </c>
      <c r="F860" s="46" t="s">
        <v>2305</v>
      </c>
      <c r="G860" s="1" t="str">
        <f t="shared" si="26"/>
        <v>N/A</v>
      </c>
      <c r="H860" s="120"/>
      <c r="I860" s="120"/>
      <c r="J860" s="120"/>
      <c r="K860" s="120"/>
      <c r="L860" t="str">
        <f t="shared" si="27"/>
        <v/>
      </c>
      <c r="Z860" t="s">
        <v>150</v>
      </c>
      <c r="AG860" t="s">
        <v>150</v>
      </c>
      <c r="AJ860" t="s">
        <v>150</v>
      </c>
    </row>
    <row r="861" spans="2:36" ht="57.75" customHeight="1" x14ac:dyDescent="0.25">
      <c r="B861" s="44" t="str">
        <f>IF(E861="reserved","N/A",IF(AND(Screening!$J$10="No",S861="Ex"),"N/A",IF(AND(Screening!$J$11="No",T861="Ex"),"N/A",IF(AND(Screening!$J$12="No",U861="Ex"),"N/A",IF(AND(Screening!$J$13="No",V861="Ex"),"N/A",IF(AND(Screening!$J$14="No",W861="Ex"),"N/A", IF(AND(Screening!$J$15="No",X861="Ex"),"N/A", IF(AND(Screening!$J$16="No",Y861="Ex"),"N/A", IF(AND(Screening!$J$17="No",Z861="Ex"),"N/A", IF(AND(Screening!$J$18="No",AA861="Ex"),"N/A", IF(AND(Screening!$J$19="No",AB861="Ex"),"N/A", IF(AND(Screening!$J$20="No",AC861="Ex"),"N/A", IF(AND(Screening!$J$21="No",AD861="Ex"),"N/A", IF(AND(Screening!$J$23="No",AE861="Ex"),"N/A", IF(AND(Screening!$J$7="No",AF861="Ex"),"N/A", IF(AND(Screening!$J$6="No",AI861="Ex"),"N/A", IF(AND(Screening!$J$6="Yes",AG861="Ex"),"N/A", IF(AND(Screening!$J$25="Yes",AH861="Ex"),"N/A",  IF(AND(Screening!$J$5="Yes",AJ861="Ex"),"N/A","Inc")))))))))))))))))))</f>
        <v>N/A</v>
      </c>
      <c r="C861" s="43">
        <v>857</v>
      </c>
      <c r="D861" s="44" t="s">
        <v>2306</v>
      </c>
      <c r="E861" s="47" t="s">
        <v>2307</v>
      </c>
      <c r="F861" s="46" t="s">
        <v>2308</v>
      </c>
      <c r="G861" s="1" t="str">
        <f t="shared" si="26"/>
        <v>N/A</v>
      </c>
      <c r="H861" s="120"/>
      <c r="I861" s="120"/>
      <c r="J861" s="120"/>
      <c r="K861" s="120"/>
      <c r="L861" t="str">
        <f t="shared" si="27"/>
        <v/>
      </c>
      <c r="Z861" t="s">
        <v>150</v>
      </c>
      <c r="AG861" t="s">
        <v>150</v>
      </c>
      <c r="AJ861" t="s">
        <v>150</v>
      </c>
    </row>
    <row r="862" spans="2:36" ht="57.75" customHeight="1" x14ac:dyDescent="0.25">
      <c r="B862" s="44" t="str">
        <f>IF(E862="reserved","N/A",IF(AND(Screening!$J$10="No",S862="Ex"),"N/A",IF(AND(Screening!$J$11="No",T862="Ex"),"N/A",IF(AND(Screening!$J$12="No",U862="Ex"),"N/A",IF(AND(Screening!$J$13="No",V862="Ex"),"N/A",IF(AND(Screening!$J$14="No",W862="Ex"),"N/A", IF(AND(Screening!$J$15="No",X862="Ex"),"N/A", IF(AND(Screening!$J$16="No",Y862="Ex"),"N/A", IF(AND(Screening!$J$17="No",Z862="Ex"),"N/A", IF(AND(Screening!$J$18="No",AA862="Ex"),"N/A", IF(AND(Screening!$J$19="No",AB862="Ex"),"N/A", IF(AND(Screening!$J$20="No",AC862="Ex"),"N/A", IF(AND(Screening!$J$21="No",AD862="Ex"),"N/A", IF(AND(Screening!$J$23="No",AE862="Ex"),"N/A", IF(AND(Screening!$J$7="No",AF862="Ex"),"N/A", IF(AND(Screening!$J$6="No",AI862="Ex"),"N/A", IF(AND(Screening!$J$6="Yes",AG862="Ex"),"N/A", IF(AND(Screening!$J$25="Yes",AH862="Ex"),"N/A",  IF(AND(Screening!$J$5="Yes",AJ862="Ex"),"N/A","Inc")))))))))))))))))))</f>
        <v>N/A</v>
      </c>
      <c r="C862" s="43">
        <v>858</v>
      </c>
      <c r="D862" s="44" t="s">
        <v>2309</v>
      </c>
      <c r="E862" s="47" t="s">
        <v>2310</v>
      </c>
      <c r="F862" s="46" t="s">
        <v>2311</v>
      </c>
      <c r="G862" s="1" t="str">
        <f t="shared" si="26"/>
        <v>N/A</v>
      </c>
      <c r="H862" s="120"/>
      <c r="I862" s="120"/>
      <c r="J862" s="120"/>
      <c r="K862" s="120"/>
      <c r="L862" t="str">
        <f t="shared" si="27"/>
        <v/>
      </c>
      <c r="Z862" t="s">
        <v>150</v>
      </c>
      <c r="AG862" t="s">
        <v>150</v>
      </c>
      <c r="AJ862" t="s">
        <v>150</v>
      </c>
    </row>
    <row r="863" spans="2:36" ht="57.75" customHeight="1" x14ac:dyDescent="0.25">
      <c r="B863" s="44" t="str">
        <f>IF(E863="reserved","N/A",IF(AND(Screening!$J$10="No",S863="Ex"),"N/A",IF(AND(Screening!$J$11="No",T863="Ex"),"N/A",IF(AND(Screening!$J$12="No",U863="Ex"),"N/A",IF(AND(Screening!$J$13="No",V863="Ex"),"N/A",IF(AND(Screening!$J$14="No",W863="Ex"),"N/A", IF(AND(Screening!$J$15="No",X863="Ex"),"N/A", IF(AND(Screening!$J$16="No",Y863="Ex"),"N/A", IF(AND(Screening!$J$17="No",Z863="Ex"),"N/A", IF(AND(Screening!$J$18="No",AA863="Ex"),"N/A", IF(AND(Screening!$J$19="No",AB863="Ex"),"N/A", IF(AND(Screening!$J$20="No",AC863="Ex"),"N/A", IF(AND(Screening!$J$21="No",AD863="Ex"),"N/A", IF(AND(Screening!$J$23="No",AE863="Ex"),"N/A", IF(AND(Screening!$J$7="No",AF863="Ex"),"N/A", IF(AND(Screening!$J$6="No",AI863="Ex"),"N/A", IF(AND(Screening!$J$6="Yes",AG863="Ex"),"N/A", IF(AND(Screening!$J$25="Yes",AH863="Ex"),"N/A",  IF(AND(Screening!$J$5="Yes",AJ863="Ex"),"N/A","Inc")))))))))))))))))))</f>
        <v>N/A</v>
      </c>
      <c r="C863" s="43">
        <v>859</v>
      </c>
      <c r="D863" s="44" t="s">
        <v>2312</v>
      </c>
      <c r="E863" s="47" t="s">
        <v>2313</v>
      </c>
      <c r="F863" s="46" t="s">
        <v>2314</v>
      </c>
      <c r="G863" s="1" t="str">
        <f t="shared" si="26"/>
        <v>N/A</v>
      </c>
      <c r="H863" s="120"/>
      <c r="I863" s="120"/>
      <c r="J863" s="120"/>
      <c r="K863" s="120"/>
      <c r="L863" t="str">
        <f t="shared" si="27"/>
        <v/>
      </c>
      <c r="Z863" t="s">
        <v>150</v>
      </c>
      <c r="AG863" t="s">
        <v>150</v>
      </c>
      <c r="AJ863" t="s">
        <v>150</v>
      </c>
    </row>
    <row r="864" spans="2:36" ht="57.75" customHeight="1" x14ac:dyDescent="0.25">
      <c r="B864" s="44" t="str">
        <f>IF(E864="reserved","N/A",IF(AND(Screening!$J$10="No",S864="Ex"),"N/A",IF(AND(Screening!$J$11="No",T864="Ex"),"N/A",IF(AND(Screening!$J$12="No",U864="Ex"),"N/A",IF(AND(Screening!$J$13="No",V864="Ex"),"N/A",IF(AND(Screening!$J$14="No",W864="Ex"),"N/A", IF(AND(Screening!$J$15="No",X864="Ex"),"N/A", IF(AND(Screening!$J$16="No",Y864="Ex"),"N/A", IF(AND(Screening!$J$17="No",Z864="Ex"),"N/A", IF(AND(Screening!$J$18="No",AA864="Ex"),"N/A", IF(AND(Screening!$J$19="No",AB864="Ex"),"N/A", IF(AND(Screening!$J$20="No",AC864="Ex"),"N/A", IF(AND(Screening!$J$21="No",AD864="Ex"),"N/A", IF(AND(Screening!$J$23="No",AE864="Ex"),"N/A", IF(AND(Screening!$J$7="No",AF864="Ex"),"N/A", IF(AND(Screening!$J$6="No",AI864="Ex"),"N/A", IF(AND(Screening!$J$6="Yes",AG864="Ex"),"N/A", IF(AND(Screening!$J$25="Yes",AH864="Ex"),"N/A",  IF(AND(Screening!$J$5="Yes",AJ864="Ex"),"N/A","Inc")))))))))))))))))))</f>
        <v>N/A</v>
      </c>
      <c r="C864" s="43">
        <v>860</v>
      </c>
      <c r="D864" s="44" t="s">
        <v>2315</v>
      </c>
      <c r="E864" s="47" t="s">
        <v>2316</v>
      </c>
      <c r="F864" s="46" t="s">
        <v>2317</v>
      </c>
      <c r="G864" s="1" t="str">
        <f t="shared" si="26"/>
        <v>N/A</v>
      </c>
      <c r="H864" s="120"/>
      <c r="I864" s="120"/>
      <c r="J864" s="120"/>
      <c r="K864" s="120"/>
      <c r="L864" t="str">
        <f t="shared" si="27"/>
        <v/>
      </c>
      <c r="Z864" t="s">
        <v>150</v>
      </c>
      <c r="AG864" t="s">
        <v>150</v>
      </c>
      <c r="AJ864" t="s">
        <v>150</v>
      </c>
    </row>
    <row r="865" spans="1:36" ht="57.75" customHeight="1" x14ac:dyDescent="0.25">
      <c r="B865" s="44" t="str">
        <f>IF(E865="reserved","N/A",IF(AND(Screening!$J$10="No",S865="Ex"),"N/A",IF(AND(Screening!$J$11="No",T865="Ex"),"N/A",IF(AND(Screening!$J$12="No",U865="Ex"),"N/A",IF(AND(Screening!$J$13="No",V865="Ex"),"N/A",IF(AND(Screening!$J$14="No",W865="Ex"),"N/A", IF(AND(Screening!$J$15="No",X865="Ex"),"N/A", IF(AND(Screening!$J$16="No",Y865="Ex"),"N/A", IF(AND(Screening!$J$17="No",Z865="Ex"),"N/A", IF(AND(Screening!$J$18="No",AA865="Ex"),"N/A", IF(AND(Screening!$J$19="No",AB865="Ex"),"N/A", IF(AND(Screening!$J$20="No",AC865="Ex"),"N/A", IF(AND(Screening!$J$21="No",AD865="Ex"),"N/A", IF(AND(Screening!$J$23="No",AE865="Ex"),"N/A", IF(AND(Screening!$J$7="No",AF865="Ex"),"N/A", IF(AND(Screening!$J$6="No",AI865="Ex"),"N/A", IF(AND(Screening!$J$6="Yes",AG865="Ex"),"N/A", IF(AND(Screening!$J$25="Yes",AH865="Ex"),"N/A",  IF(AND(Screening!$J$5="Yes",AJ865="Ex"),"N/A","Inc")))))))))))))))))))</f>
        <v>N/A</v>
      </c>
      <c r="C865" s="43">
        <v>861</v>
      </c>
      <c r="D865" s="44" t="s">
        <v>2318</v>
      </c>
      <c r="E865" s="47" t="s">
        <v>2319</v>
      </c>
      <c r="F865" s="46" t="s">
        <v>2320</v>
      </c>
      <c r="G865" s="1" t="str">
        <f t="shared" si="26"/>
        <v>N/A</v>
      </c>
      <c r="H865" s="120"/>
      <c r="I865" s="120"/>
      <c r="J865" s="120"/>
      <c r="K865" s="120"/>
      <c r="L865" t="str">
        <f t="shared" si="27"/>
        <v/>
      </c>
      <c r="Z865" t="s">
        <v>150</v>
      </c>
      <c r="AG865" t="s">
        <v>150</v>
      </c>
      <c r="AJ865" t="s">
        <v>150</v>
      </c>
    </row>
    <row r="866" spans="1:36" ht="57.75" customHeight="1" x14ac:dyDescent="0.25">
      <c r="B866" s="44" t="str">
        <f>IF(E866="reserved","N/A",IF(AND(Screening!$J$10="No",S866="Ex"),"N/A",IF(AND(Screening!$J$11="No",T866="Ex"),"N/A",IF(AND(Screening!$J$12="No",U866="Ex"),"N/A",IF(AND(Screening!$J$13="No",V866="Ex"),"N/A",IF(AND(Screening!$J$14="No",W866="Ex"),"N/A", IF(AND(Screening!$J$15="No",X866="Ex"),"N/A", IF(AND(Screening!$J$16="No",Y866="Ex"),"N/A", IF(AND(Screening!$J$17="No",Z866="Ex"),"N/A", IF(AND(Screening!$J$18="No",AA866="Ex"),"N/A", IF(AND(Screening!$J$19="No",AB866="Ex"),"N/A", IF(AND(Screening!$J$20="No",AC866="Ex"),"N/A", IF(AND(Screening!$J$21="No",AD866="Ex"),"N/A", IF(AND(Screening!$J$23="No",AE866="Ex"),"N/A", IF(AND(Screening!$J$7="No",AF866="Ex"),"N/A", IF(AND(Screening!$J$6="No",AI866="Ex"),"N/A", IF(AND(Screening!$J$6="Yes",AG866="Ex"),"N/A", IF(AND(Screening!$J$25="Yes",AH866="Ex"),"N/A",  IF(AND(Screening!$J$5="Yes",AJ866="Ex"),"N/A","Inc")))))))))))))))))))</f>
        <v>N/A</v>
      </c>
      <c r="C866" s="43">
        <v>862</v>
      </c>
      <c r="D866" s="44" t="s">
        <v>2321</v>
      </c>
      <c r="E866" s="47" t="s">
        <v>2322</v>
      </c>
      <c r="F866" s="46" t="s">
        <v>2323</v>
      </c>
      <c r="G866" s="1" t="str">
        <f t="shared" si="26"/>
        <v>N/A</v>
      </c>
      <c r="H866" s="120"/>
      <c r="I866" s="120"/>
      <c r="J866" s="120"/>
      <c r="K866" s="120"/>
      <c r="L866" t="str">
        <f t="shared" si="27"/>
        <v/>
      </c>
      <c r="Z866" t="s">
        <v>150</v>
      </c>
      <c r="AG866" t="s">
        <v>150</v>
      </c>
      <c r="AJ866" t="s">
        <v>150</v>
      </c>
    </row>
    <row r="867" spans="1:36" ht="57.75" customHeight="1" x14ac:dyDescent="0.25">
      <c r="B867" s="44" t="str">
        <f>IF(E867="reserved","N/A",IF(AND(Screening!$J$10="No",S867="Ex"),"N/A",IF(AND(Screening!$J$11="No",T867="Ex"),"N/A",IF(AND(Screening!$J$12="No",U867="Ex"),"N/A",IF(AND(Screening!$J$13="No",V867="Ex"),"N/A",IF(AND(Screening!$J$14="No",W867="Ex"),"N/A", IF(AND(Screening!$J$15="No",X867="Ex"),"N/A", IF(AND(Screening!$J$16="No",Y867="Ex"),"N/A", IF(AND(Screening!$J$17="No",Z867="Ex"),"N/A", IF(AND(Screening!$J$18="No",AA867="Ex"),"N/A", IF(AND(Screening!$J$19="No",AB867="Ex"),"N/A", IF(AND(Screening!$J$20="No",AC867="Ex"),"N/A", IF(AND(Screening!$J$21="No",AD867="Ex"),"N/A", IF(AND(Screening!$J$23="No",AE867="Ex"),"N/A", IF(AND(Screening!$J$7="No",AF867="Ex"),"N/A", IF(AND(Screening!$J$6="No",AI867="Ex"),"N/A", IF(AND(Screening!$J$6="Yes",AG867="Ex"),"N/A", IF(AND(Screening!$J$25="Yes",AH867="Ex"),"N/A",  IF(AND(Screening!$J$5="Yes",AJ867="Ex"),"N/A","Inc")))))))))))))))))))</f>
        <v>N/A</v>
      </c>
      <c r="C867" s="43">
        <v>863</v>
      </c>
      <c r="D867" s="44" t="s">
        <v>2324</v>
      </c>
      <c r="E867" s="47" t="s">
        <v>2325</v>
      </c>
      <c r="F867" s="46" t="s">
        <v>2323</v>
      </c>
      <c r="G867" s="1" t="str">
        <f t="shared" si="26"/>
        <v>N/A</v>
      </c>
      <c r="H867" s="120"/>
      <c r="I867" s="120"/>
      <c r="J867" s="120"/>
      <c r="K867" s="120"/>
      <c r="L867" t="str">
        <f t="shared" si="27"/>
        <v/>
      </c>
      <c r="Z867" t="s">
        <v>150</v>
      </c>
      <c r="AG867" t="s">
        <v>150</v>
      </c>
      <c r="AJ867" t="s">
        <v>150</v>
      </c>
    </row>
    <row r="868" spans="1:36" ht="57.75" customHeight="1" x14ac:dyDescent="0.25">
      <c r="B868" s="44" t="str">
        <f>IF(E868="reserved","N/A",IF(AND(Screening!$J$10="No",S868="Ex"),"N/A",IF(AND(Screening!$J$11="No",T868="Ex"),"N/A",IF(AND(Screening!$J$12="No",U868="Ex"),"N/A",IF(AND(Screening!$J$13="No",V868="Ex"),"N/A",IF(AND(Screening!$J$14="No",W868="Ex"),"N/A", IF(AND(Screening!$J$15="No",X868="Ex"),"N/A", IF(AND(Screening!$J$16="No",Y868="Ex"),"N/A", IF(AND(Screening!$J$17="No",Z868="Ex"),"N/A", IF(AND(Screening!$J$18="No",AA868="Ex"),"N/A", IF(AND(Screening!$J$19="No",AB868="Ex"),"N/A", IF(AND(Screening!$J$20="No",AC868="Ex"),"N/A", IF(AND(Screening!$J$21="No",AD868="Ex"),"N/A", IF(AND(Screening!$J$23="No",AE868="Ex"),"N/A", IF(AND(Screening!$J$7="No",AF868="Ex"),"N/A", IF(AND(Screening!$J$6="No",AI868="Ex"),"N/A", IF(AND(Screening!$J$6="Yes",AG868="Ex"),"N/A", IF(AND(Screening!$J$25="Yes",AH868="Ex"),"N/A",  IF(AND(Screening!$J$5="Yes",AJ868="Ex"),"N/A","Inc")))))))))))))))))))</f>
        <v>N/A</v>
      </c>
      <c r="C868" s="43">
        <v>864</v>
      </c>
      <c r="D868" s="44" t="s">
        <v>2326</v>
      </c>
      <c r="E868" s="47" t="s">
        <v>2327</v>
      </c>
      <c r="F868" s="46" t="s">
        <v>2328</v>
      </c>
      <c r="G868" s="1" t="str">
        <f t="shared" si="26"/>
        <v>N/A</v>
      </c>
      <c r="H868" s="120"/>
      <c r="I868" s="120"/>
      <c r="J868" s="120"/>
      <c r="K868" s="120"/>
      <c r="L868" t="str">
        <f t="shared" si="27"/>
        <v/>
      </c>
      <c r="Z868" t="s">
        <v>150</v>
      </c>
      <c r="AG868" t="s">
        <v>150</v>
      </c>
      <c r="AJ868" t="s">
        <v>150</v>
      </c>
    </row>
    <row r="869" spans="1:36" ht="57.75" customHeight="1" x14ac:dyDescent="0.25">
      <c r="B869" s="44" t="str">
        <f>IF(E869="reserved","N/A",IF(AND(Screening!$J$10="No",S869="Ex"),"N/A",IF(AND(Screening!$J$11="No",T869="Ex"),"N/A",IF(AND(Screening!$J$12="No",U869="Ex"),"N/A",IF(AND(Screening!$J$13="No",V869="Ex"),"N/A",IF(AND(Screening!$J$14="No",W869="Ex"),"N/A", IF(AND(Screening!$J$15="No",X869="Ex"),"N/A", IF(AND(Screening!$J$16="No",Y869="Ex"),"N/A", IF(AND(Screening!$J$17="No",Z869="Ex"),"N/A", IF(AND(Screening!$J$18="No",AA869="Ex"),"N/A", IF(AND(Screening!$J$19="No",AB869="Ex"),"N/A", IF(AND(Screening!$J$20="No",AC869="Ex"),"N/A", IF(AND(Screening!$J$21="No",AD869="Ex"),"N/A", IF(AND(Screening!$J$23="No",AE869="Ex"),"N/A", IF(AND(Screening!$J$7="No",AF869="Ex"),"N/A", IF(AND(Screening!$J$6="No",AI869="Ex"),"N/A", IF(AND(Screening!$J$6="Yes",AG869="Ex"),"N/A", IF(AND(Screening!$J$25="Yes",AH869="Ex"),"N/A",  IF(AND(Screening!$J$5="Yes",AJ869="Ex"),"N/A","Inc")))))))))))))))))))</f>
        <v>N/A</v>
      </c>
      <c r="C869" s="43">
        <v>865</v>
      </c>
      <c r="D869" s="44" t="s">
        <v>2329</v>
      </c>
      <c r="E869" s="47" t="s">
        <v>2330</v>
      </c>
      <c r="F869" s="46" t="s">
        <v>2331</v>
      </c>
      <c r="G869" s="1" t="str">
        <f t="shared" si="26"/>
        <v>N/A</v>
      </c>
      <c r="H869" s="120"/>
      <c r="I869" s="120"/>
      <c r="J869" s="120"/>
      <c r="K869" s="120"/>
      <c r="L869" t="str">
        <f t="shared" si="27"/>
        <v/>
      </c>
      <c r="Z869" t="s">
        <v>150</v>
      </c>
      <c r="AG869" t="s">
        <v>150</v>
      </c>
      <c r="AJ869" t="s">
        <v>150</v>
      </c>
    </row>
    <row r="870" spans="1:36" ht="57.75" customHeight="1" x14ac:dyDescent="0.25">
      <c r="B870" s="44" t="str">
        <f>IF(E870="reserved","N/A",IF(AND(Screening!$J$10="No",S870="Ex"),"N/A",IF(AND(Screening!$J$11="No",T870="Ex"),"N/A",IF(AND(Screening!$J$12="No",U870="Ex"),"N/A",IF(AND(Screening!$J$13="No",V870="Ex"),"N/A",IF(AND(Screening!$J$14="No",W870="Ex"),"N/A", IF(AND(Screening!$J$15="No",X870="Ex"),"N/A", IF(AND(Screening!$J$16="No",Y870="Ex"),"N/A", IF(AND(Screening!$J$17="No",Z870="Ex"),"N/A", IF(AND(Screening!$J$18="No",AA870="Ex"),"N/A", IF(AND(Screening!$J$19="No",AB870="Ex"),"N/A", IF(AND(Screening!$J$20="No",AC870="Ex"),"N/A", IF(AND(Screening!$J$21="No",AD870="Ex"),"N/A", IF(AND(Screening!$J$23="No",AE870="Ex"),"N/A", IF(AND(Screening!$J$7="No",AF870="Ex"),"N/A", IF(AND(Screening!$J$6="No",AI870="Ex"),"N/A", IF(AND(Screening!$J$6="Yes",AG870="Ex"),"N/A", IF(AND(Screening!$J$25="Yes",AH870="Ex"),"N/A",  IF(AND(Screening!$J$5="Yes",AJ870="Ex"),"N/A","Inc")))))))))))))))))))</f>
        <v>N/A</v>
      </c>
      <c r="C870" s="43">
        <v>866</v>
      </c>
      <c r="D870" s="44" t="s">
        <v>2332</v>
      </c>
      <c r="E870" s="47" t="s">
        <v>2333</v>
      </c>
      <c r="F870" s="46" t="s">
        <v>2334</v>
      </c>
      <c r="G870" s="1" t="str">
        <f t="shared" si="26"/>
        <v>N/A</v>
      </c>
      <c r="H870" s="120"/>
      <c r="I870" s="120"/>
      <c r="J870" s="120"/>
      <c r="K870" s="120"/>
      <c r="L870" t="str">
        <f t="shared" si="27"/>
        <v/>
      </c>
      <c r="Z870" t="s">
        <v>150</v>
      </c>
      <c r="AG870" t="s">
        <v>150</v>
      </c>
      <c r="AJ870" t="s">
        <v>150</v>
      </c>
    </row>
    <row r="871" spans="1:36" ht="57.75" customHeight="1" x14ac:dyDescent="0.25">
      <c r="B871" s="44" t="str">
        <f>IF(E871="reserved","N/A",IF(AND(Screening!$J$10="No",S871="Ex"),"N/A",IF(AND(Screening!$J$11="No",T871="Ex"),"N/A",IF(AND(Screening!$J$12="No",U871="Ex"),"N/A",IF(AND(Screening!$J$13="No",V871="Ex"),"N/A",IF(AND(Screening!$J$14="No",W871="Ex"),"N/A", IF(AND(Screening!$J$15="No",X871="Ex"),"N/A", IF(AND(Screening!$J$16="No",Y871="Ex"),"N/A", IF(AND(Screening!$J$17="No",Z871="Ex"),"N/A", IF(AND(Screening!$J$18="No",AA871="Ex"),"N/A", IF(AND(Screening!$J$19="No",AB871="Ex"),"N/A", IF(AND(Screening!$J$20="No",AC871="Ex"),"N/A", IF(AND(Screening!$J$21="No",AD871="Ex"),"N/A", IF(AND(Screening!$J$23="No",AE871="Ex"),"N/A", IF(AND(Screening!$J$7="No",AF871="Ex"),"N/A", IF(AND(Screening!$J$6="No",AI871="Ex"),"N/A", IF(AND(Screening!$J$6="Yes",AG871="Ex"),"N/A", IF(AND(Screening!$J$25="Yes",AH871="Ex"),"N/A",  IF(AND(Screening!$J$5="Yes",AJ871="Ex"),"N/A","Inc")))))))))))))))))))</f>
        <v>N/A</v>
      </c>
      <c r="C871" s="43">
        <v>867</v>
      </c>
      <c r="D871" s="44" t="s">
        <v>2335</v>
      </c>
      <c r="E871" s="47" t="s">
        <v>2336</v>
      </c>
      <c r="F871" s="46" t="s">
        <v>2337</v>
      </c>
      <c r="G871" s="1" t="str">
        <f t="shared" si="26"/>
        <v>N/A</v>
      </c>
      <c r="H871" s="120"/>
      <c r="I871" s="120"/>
      <c r="J871" s="120"/>
      <c r="K871" s="120"/>
      <c r="L871" t="str">
        <f t="shared" si="27"/>
        <v/>
      </c>
      <c r="Z871" t="s">
        <v>150</v>
      </c>
      <c r="AG871" t="s">
        <v>150</v>
      </c>
      <c r="AJ871" t="s">
        <v>150</v>
      </c>
    </row>
    <row r="872" spans="1:36" ht="57.75" customHeight="1" x14ac:dyDescent="0.25">
      <c r="B872" s="44" t="str">
        <f>IF(E872="reserved","N/A",IF(AND(Screening!$J$10="No",S872="Ex"),"N/A",IF(AND(Screening!$J$11="No",T872="Ex"),"N/A",IF(AND(Screening!$J$12="No",U872="Ex"),"N/A",IF(AND(Screening!$J$13="No",V872="Ex"),"N/A",IF(AND(Screening!$J$14="No",W872="Ex"),"N/A", IF(AND(Screening!$J$15="No",X872="Ex"),"N/A", IF(AND(Screening!$J$16="No",Y872="Ex"),"N/A", IF(AND(Screening!$J$17="No",Z872="Ex"),"N/A", IF(AND(Screening!$J$18="No",AA872="Ex"),"N/A", IF(AND(Screening!$J$19="No",AB872="Ex"),"N/A", IF(AND(Screening!$J$20="No",AC872="Ex"),"N/A", IF(AND(Screening!$J$21="No",AD872="Ex"),"N/A", IF(AND(Screening!$J$23="No",AE872="Ex"),"N/A", IF(AND(Screening!$J$7="No",AF872="Ex"),"N/A", IF(AND(Screening!$J$6="No",AI872="Ex"),"N/A", IF(AND(Screening!$J$6="Yes",AG872="Ex"),"N/A", IF(AND(Screening!$J$25="Yes",AH872="Ex"),"N/A",  IF(AND(Screening!$J$5="Yes",AJ872="Ex"),"N/A","Inc")))))))))))))))))))</f>
        <v>N/A</v>
      </c>
      <c r="C872" s="43">
        <v>868</v>
      </c>
      <c r="D872" s="44" t="s">
        <v>2338</v>
      </c>
      <c r="E872" s="47" t="s">
        <v>2339</v>
      </c>
      <c r="F872" s="46" t="s">
        <v>2340</v>
      </c>
      <c r="G872" s="1" t="str">
        <f t="shared" si="26"/>
        <v>N/A</v>
      </c>
      <c r="H872" s="120"/>
      <c r="I872" s="120"/>
      <c r="J872" s="120"/>
      <c r="K872" s="120"/>
      <c r="L872" t="str">
        <f t="shared" si="27"/>
        <v/>
      </c>
      <c r="Z872" t="s">
        <v>150</v>
      </c>
      <c r="AG872" t="s">
        <v>150</v>
      </c>
      <c r="AJ872" t="s">
        <v>150</v>
      </c>
    </row>
    <row r="873" spans="1:36" ht="57.75" customHeight="1" x14ac:dyDescent="0.25">
      <c r="B873" s="44" t="str">
        <f>IF(E873="reserved","N/A",IF(AND(Screening!$J$10="No",S873="Ex"),"N/A",IF(AND(Screening!$J$11="No",T873="Ex"),"N/A",IF(AND(Screening!$J$12="No",U873="Ex"),"N/A",IF(AND(Screening!$J$13="No",V873="Ex"),"N/A",IF(AND(Screening!$J$14="No",W873="Ex"),"N/A", IF(AND(Screening!$J$15="No",X873="Ex"),"N/A", IF(AND(Screening!$J$16="No",Y873="Ex"),"N/A", IF(AND(Screening!$J$17="No",Z873="Ex"),"N/A", IF(AND(Screening!$J$18="No",AA873="Ex"),"N/A", IF(AND(Screening!$J$19="No",AB873="Ex"),"N/A", IF(AND(Screening!$J$20="No",AC873="Ex"),"N/A", IF(AND(Screening!$J$21="No",AD873="Ex"),"N/A", IF(AND(Screening!$J$23="No",AE873="Ex"),"N/A", IF(AND(Screening!$J$7="No",AF873="Ex"),"N/A", IF(AND(Screening!$J$6="No",AI873="Ex"),"N/A", IF(AND(Screening!$J$6="Yes",AG873="Ex"),"N/A", IF(AND(Screening!$J$25="Yes",AH873="Ex"),"N/A",  IF(AND(Screening!$J$5="Yes",AJ873="Ex"),"N/A","Inc")))))))))))))))))))</f>
        <v>N/A</v>
      </c>
      <c r="C873" s="43">
        <v>869</v>
      </c>
      <c r="D873" s="44" t="s">
        <v>2318</v>
      </c>
      <c r="E873" s="47" t="s">
        <v>2341</v>
      </c>
      <c r="F873" s="46" t="s">
        <v>2342</v>
      </c>
      <c r="G873" s="1" t="str">
        <f t="shared" si="26"/>
        <v>N/A</v>
      </c>
      <c r="H873" s="120"/>
      <c r="I873" s="120"/>
      <c r="J873" s="120"/>
      <c r="K873" s="120"/>
      <c r="L873" t="str">
        <f t="shared" si="27"/>
        <v/>
      </c>
      <c r="Z873" t="s">
        <v>150</v>
      </c>
      <c r="AG873" t="s">
        <v>150</v>
      </c>
      <c r="AJ873" t="s">
        <v>150</v>
      </c>
    </row>
    <row r="874" spans="1:36" ht="57.75" customHeight="1" x14ac:dyDescent="0.25">
      <c r="B874" s="44" t="str">
        <f>IF(E874="reserved","N/A",IF(AND(Screening!$J$10="No",S874="Ex"),"N/A",IF(AND(Screening!$J$11="No",T874="Ex"),"N/A",IF(AND(Screening!$J$12="No",U874="Ex"),"N/A",IF(AND(Screening!$J$13="No",V874="Ex"),"N/A",IF(AND(Screening!$J$14="No",W874="Ex"),"N/A", IF(AND(Screening!$J$15="No",X874="Ex"),"N/A", IF(AND(Screening!$J$16="No",Y874="Ex"),"N/A", IF(AND(Screening!$J$17="No",Z874="Ex"),"N/A", IF(AND(Screening!$J$18="No",AA874="Ex"),"N/A", IF(AND(Screening!$J$19="No",AB874="Ex"),"N/A", IF(AND(Screening!$J$20="No",AC874="Ex"),"N/A", IF(AND(Screening!$J$21="No",AD874="Ex"),"N/A", IF(AND(Screening!$J$23="No",AE874="Ex"),"N/A", IF(AND(Screening!$J$7="No",AF874="Ex"),"N/A", IF(AND(Screening!$J$6="No",AI874="Ex"),"N/A", IF(AND(Screening!$J$6="Yes",AG874="Ex"),"N/A", IF(AND(Screening!$J$25="Yes",AH874="Ex"),"N/A",  IF(AND(Screening!$J$5="Yes",AJ874="Ex"),"N/A","Inc")))))))))))))))))))</f>
        <v>N/A</v>
      </c>
      <c r="C874" s="43">
        <v>870</v>
      </c>
      <c r="D874" s="44" t="s">
        <v>2318</v>
      </c>
      <c r="E874" s="47" t="s">
        <v>2343</v>
      </c>
      <c r="F874" s="46" t="s">
        <v>2344</v>
      </c>
      <c r="G874" s="1" t="str">
        <f t="shared" si="26"/>
        <v>N/A</v>
      </c>
      <c r="H874" s="120"/>
      <c r="I874" s="120"/>
      <c r="J874" s="120"/>
      <c r="K874" s="120"/>
      <c r="L874" t="str">
        <f t="shared" si="27"/>
        <v/>
      </c>
      <c r="Z874" t="s">
        <v>150</v>
      </c>
      <c r="AG874" t="s">
        <v>150</v>
      </c>
      <c r="AJ874" t="s">
        <v>150</v>
      </c>
    </row>
    <row r="875" spans="1:36" ht="57.75" customHeight="1" x14ac:dyDescent="0.25">
      <c r="A875" t="s">
        <v>75</v>
      </c>
      <c r="B875" s="44" t="str">
        <f>IF(E875="reserved","N/A",IF(AND(Screening!$J$10="No",S875="Ex"),"N/A",IF(AND(Screening!$J$11="No",T875="Ex"),"N/A",IF(AND(Screening!$J$12="No",U875="Ex"),"N/A",IF(AND(Screening!$J$13="No",V875="Ex"),"N/A",IF(AND(Screening!$J$14="No",W875="Ex"),"N/A", IF(AND(Screening!$J$15="No",X875="Ex"),"N/A", IF(AND(Screening!$J$16="No",Y875="Ex"),"N/A", IF(AND(Screening!$J$17="No",Z875="Ex"),"N/A", IF(AND(Screening!$J$18="No",AA875="Ex"),"N/A", IF(AND(Screening!$J$19="No",AB875="Ex"),"N/A", IF(AND(Screening!$J$20="No",AC875="Ex"),"N/A", IF(AND(Screening!$J$21="No",AD875="Ex"),"N/A", IF(AND(Screening!$J$23="No",AE875="Ex"),"N/A", IF(AND(Screening!$J$7="No",AF875="Ex"),"N/A", IF(AND(Screening!$J$6="No",AI875="Ex"),"N/A", IF(AND(Screening!$J$6="Yes",AG875="Ex"),"N/A", IF(AND(Screening!$J$25="Yes",AH875="Ex"),"N/A",  IF(AND(Screening!$J$5="Yes",AJ875="Ex"),"N/A","Inc")))))))))))))))))))</f>
        <v>N/A</v>
      </c>
      <c r="C875" s="43">
        <v>871</v>
      </c>
      <c r="D875" s="44" t="s">
        <v>2345</v>
      </c>
      <c r="E875" s="45" t="s">
        <v>4268</v>
      </c>
      <c r="F875" s="46"/>
      <c r="G875" s="1"/>
      <c r="H875" s="120"/>
      <c r="I875" s="120"/>
      <c r="J875" s="120"/>
      <c r="K875" s="120"/>
      <c r="AA875" t="s">
        <v>150</v>
      </c>
    </row>
    <row r="876" spans="1:36" ht="57.75" customHeight="1" x14ac:dyDescent="0.25">
      <c r="A876" t="s">
        <v>75</v>
      </c>
      <c r="B876" s="44" t="str">
        <f>IF(E876="reserved","N/A",IF(AND(Screening!$J$10="No",S876="Ex"),"N/A",IF(AND(Screening!$J$11="No",T876="Ex"),"N/A",IF(AND(Screening!$J$12="No",U876="Ex"),"N/A",IF(AND(Screening!$J$13="No",V876="Ex"),"N/A",IF(AND(Screening!$J$14="No",W876="Ex"),"N/A", IF(AND(Screening!$J$15="No",X876="Ex"),"N/A", IF(AND(Screening!$J$16="No",Y876="Ex"),"N/A", IF(AND(Screening!$J$17="No",Z876="Ex"),"N/A", IF(AND(Screening!$J$18="No",AA876="Ex"),"N/A", IF(AND(Screening!$J$19="No",AB876="Ex"),"N/A", IF(AND(Screening!$J$20="No",AC876="Ex"),"N/A", IF(AND(Screening!$J$21="No",AD876="Ex"),"N/A", IF(AND(Screening!$J$23="No",AE876="Ex"),"N/A", IF(AND(Screening!$J$7="No",AF876="Ex"),"N/A", IF(AND(Screening!$J$6="No",AI876="Ex"),"N/A", IF(AND(Screening!$J$6="Yes",AG876="Ex"),"N/A", IF(AND(Screening!$J$25="Yes",AH876="Ex"),"N/A",  IF(AND(Screening!$J$5="Yes",AJ876="Ex"),"N/A","Inc")))))))))))))))))))</f>
        <v>N/A</v>
      </c>
      <c r="C876" s="77">
        <v>872</v>
      </c>
      <c r="D876" s="78" t="s">
        <v>2346</v>
      </c>
      <c r="E876" s="79" t="s">
        <v>2347</v>
      </c>
      <c r="F876" s="80" t="s">
        <v>2348</v>
      </c>
      <c r="G876" s="1" t="str">
        <f t="shared" si="26"/>
        <v>N/A</v>
      </c>
      <c r="H876" s="120"/>
      <c r="I876" s="120"/>
      <c r="J876" s="120"/>
      <c r="K876" s="120"/>
      <c r="L876" t="str">
        <f t="shared" si="27"/>
        <v>PAR</v>
      </c>
      <c r="AA876" t="s">
        <v>150</v>
      </c>
      <c r="AG876" t="s">
        <v>150</v>
      </c>
      <c r="AJ876" t="s">
        <v>150</v>
      </c>
    </row>
    <row r="877" spans="1:36" ht="57.75" customHeight="1" x14ac:dyDescent="0.25">
      <c r="A877" t="s">
        <v>75</v>
      </c>
      <c r="B877" s="44" t="str">
        <f>IF(E877="reserved","N/A",IF(AND(Screening!$J$10="No",S877="Ex"),"N/A",IF(AND(Screening!$J$11="No",T877="Ex"),"N/A",IF(AND(Screening!$J$12="No",U877="Ex"),"N/A",IF(AND(Screening!$J$13="No",V877="Ex"),"N/A",IF(AND(Screening!$J$14="No",W877="Ex"),"N/A", IF(AND(Screening!$J$15="No",X877="Ex"),"N/A", IF(AND(Screening!$J$16="No",Y877="Ex"),"N/A", IF(AND(Screening!$J$17="No",Z877="Ex"),"N/A", IF(AND(Screening!$J$18="No",AA877="Ex"),"N/A", IF(AND(Screening!$J$19="No",AB877="Ex"),"N/A", IF(AND(Screening!$J$20="No",AC877="Ex"),"N/A", IF(AND(Screening!$J$21="No",AD877="Ex"),"N/A", IF(AND(Screening!$J$23="No",AE877="Ex"),"N/A", IF(AND(Screening!$J$7="No",AF877="Ex"),"N/A", IF(AND(Screening!$J$6="No",AI877="Ex"),"N/A", IF(AND(Screening!$J$6="Yes",AG877="Ex"),"N/A", IF(AND(Screening!$J$25="Yes",AH877="Ex"),"N/A",  IF(AND(Screening!$J$5="Yes",AJ877="Ex"),"N/A","Inc")))))))))))))))))))</f>
        <v>N/A</v>
      </c>
      <c r="C877" s="77">
        <v>873</v>
      </c>
      <c r="D877" s="78" t="s">
        <v>2349</v>
      </c>
      <c r="E877" s="79" t="s">
        <v>2350</v>
      </c>
      <c r="F877" s="80"/>
      <c r="G877" s="1" t="str">
        <f t="shared" si="26"/>
        <v>N/A</v>
      </c>
      <c r="H877" s="120"/>
      <c r="I877" s="120"/>
      <c r="J877" s="120"/>
      <c r="K877" s="120"/>
      <c r="L877" t="str">
        <f t="shared" si="27"/>
        <v>PAR</v>
      </c>
      <c r="AA877" t="s">
        <v>150</v>
      </c>
      <c r="AG877" t="s">
        <v>150</v>
      </c>
      <c r="AJ877" t="s">
        <v>150</v>
      </c>
    </row>
    <row r="878" spans="1:36" ht="57.75" customHeight="1" x14ac:dyDescent="0.25">
      <c r="A878" t="s">
        <v>75</v>
      </c>
      <c r="B878" s="44" t="str">
        <f>IF(E878="reserved","N/A",IF(AND(Screening!$J$10="No",S878="Ex"),"N/A",IF(AND(Screening!$J$11="No",T878="Ex"),"N/A",IF(AND(Screening!$J$12="No",U878="Ex"),"N/A",IF(AND(Screening!$J$13="No",V878="Ex"),"N/A",IF(AND(Screening!$J$14="No",W878="Ex"),"N/A", IF(AND(Screening!$J$15="No",X878="Ex"),"N/A", IF(AND(Screening!$J$16="No",Y878="Ex"),"N/A", IF(AND(Screening!$J$17="No",Z878="Ex"),"N/A", IF(AND(Screening!$J$18="No",AA878="Ex"),"N/A", IF(AND(Screening!$J$19="No",AB878="Ex"),"N/A", IF(AND(Screening!$J$20="No",AC878="Ex"),"N/A", IF(AND(Screening!$J$21="No",AD878="Ex"),"N/A", IF(AND(Screening!$J$23="No",AE878="Ex"),"N/A", IF(AND(Screening!$J$7="No",AF878="Ex"),"N/A", IF(AND(Screening!$J$6="No",AI878="Ex"),"N/A", IF(AND(Screening!$J$6="Yes",AG878="Ex"),"N/A", IF(AND(Screening!$J$25="Yes",AH878="Ex"),"N/A",  IF(AND(Screening!$J$5="Yes",AJ878="Ex"),"N/A","Inc")))))))))))))))))))</f>
        <v>N/A</v>
      </c>
      <c r="C878" s="77">
        <v>874</v>
      </c>
      <c r="D878" s="78" t="s">
        <v>2351</v>
      </c>
      <c r="E878" s="79" t="s">
        <v>2352</v>
      </c>
      <c r="F878" s="80"/>
      <c r="G878" s="1" t="str">
        <f t="shared" si="26"/>
        <v>N/A</v>
      </c>
      <c r="H878" s="120"/>
      <c r="I878" s="120"/>
      <c r="J878" s="120"/>
      <c r="K878" s="120"/>
      <c r="L878" t="str">
        <f t="shared" si="27"/>
        <v>PAR</v>
      </c>
      <c r="AA878" t="s">
        <v>150</v>
      </c>
      <c r="AG878" t="s">
        <v>150</v>
      </c>
      <c r="AJ878" t="s">
        <v>150</v>
      </c>
    </row>
    <row r="879" spans="1:36" ht="57.75" customHeight="1" x14ac:dyDescent="0.25">
      <c r="A879" t="s">
        <v>75</v>
      </c>
      <c r="B879" s="44" t="str">
        <f>IF(E879="reserved","N/A",IF(AND(Screening!$J$10="No",S879="Ex"),"N/A",IF(AND(Screening!$J$11="No",T879="Ex"),"N/A",IF(AND(Screening!$J$12="No",U879="Ex"),"N/A",IF(AND(Screening!$J$13="No",V879="Ex"),"N/A",IF(AND(Screening!$J$14="No",W879="Ex"),"N/A", IF(AND(Screening!$J$15="No",X879="Ex"),"N/A", IF(AND(Screening!$J$16="No",Y879="Ex"),"N/A", IF(AND(Screening!$J$17="No",Z879="Ex"),"N/A", IF(AND(Screening!$J$18="No",AA879="Ex"),"N/A", IF(AND(Screening!$J$19="No",AB879="Ex"),"N/A", IF(AND(Screening!$J$20="No",AC879="Ex"),"N/A", IF(AND(Screening!$J$21="No",AD879="Ex"),"N/A", IF(AND(Screening!$J$23="No",AE879="Ex"),"N/A", IF(AND(Screening!$J$7="No",AF879="Ex"),"N/A", IF(AND(Screening!$J$6="No",AI879="Ex"),"N/A", IF(AND(Screening!$J$6="Yes",AG879="Ex"),"N/A", IF(AND(Screening!$J$25="Yes",AH879="Ex"),"N/A",  IF(AND(Screening!$J$5="Yes",AJ879="Ex"),"N/A","Inc")))))))))))))))))))</f>
        <v>N/A</v>
      </c>
      <c r="C879" s="77">
        <v>875</v>
      </c>
      <c r="D879" s="78" t="s">
        <v>2353</v>
      </c>
      <c r="E879" s="79" t="s">
        <v>2354</v>
      </c>
      <c r="F879" s="80"/>
      <c r="G879" s="1" t="str">
        <f t="shared" si="26"/>
        <v>N/A</v>
      </c>
      <c r="H879" s="120"/>
      <c r="I879" s="120"/>
      <c r="J879" s="120"/>
      <c r="K879" s="120"/>
      <c r="L879" t="str">
        <f t="shared" si="27"/>
        <v>PAR</v>
      </c>
      <c r="AA879" t="s">
        <v>150</v>
      </c>
      <c r="AG879" t="s">
        <v>150</v>
      </c>
      <c r="AJ879" t="s">
        <v>150</v>
      </c>
    </row>
    <row r="880" spans="1:36" ht="57.75" customHeight="1" x14ac:dyDescent="0.25">
      <c r="A880" t="s">
        <v>75</v>
      </c>
      <c r="B880" s="44" t="str">
        <f>IF(E880="reserved","N/A",IF(AND(Screening!$J$10="No",S880="Ex"),"N/A",IF(AND(Screening!$J$11="No",T880="Ex"),"N/A",IF(AND(Screening!$J$12="No",U880="Ex"),"N/A",IF(AND(Screening!$J$13="No",V880="Ex"),"N/A",IF(AND(Screening!$J$14="No",W880="Ex"),"N/A", IF(AND(Screening!$J$15="No",X880="Ex"),"N/A", IF(AND(Screening!$J$16="No",Y880="Ex"),"N/A", IF(AND(Screening!$J$17="No",Z880="Ex"),"N/A", IF(AND(Screening!$J$18="No",AA880="Ex"),"N/A", IF(AND(Screening!$J$19="No",AB880="Ex"),"N/A", IF(AND(Screening!$J$20="No",AC880="Ex"),"N/A", IF(AND(Screening!$J$21="No",AD880="Ex"),"N/A", IF(AND(Screening!$J$23="No",AE880="Ex"),"N/A", IF(AND(Screening!$J$7="No",AF880="Ex"),"N/A", IF(AND(Screening!$J$6="No",AI880="Ex"),"N/A", IF(AND(Screening!$J$6="Yes",AG880="Ex"),"N/A", IF(AND(Screening!$J$25="Yes",AH880="Ex"),"N/A",  IF(AND(Screening!$J$5="Yes",AJ880="Ex"),"N/A","Inc")))))))))))))))))))</f>
        <v>N/A</v>
      </c>
      <c r="C880" s="77">
        <v>876</v>
      </c>
      <c r="D880" s="78" t="s">
        <v>2355</v>
      </c>
      <c r="E880" s="79" t="s">
        <v>2356</v>
      </c>
      <c r="F880" s="80"/>
      <c r="G880" s="1" t="str">
        <f t="shared" si="26"/>
        <v>N/A</v>
      </c>
      <c r="H880" s="120"/>
      <c r="I880" s="120"/>
      <c r="J880" s="120"/>
      <c r="K880" s="120"/>
      <c r="L880" t="str">
        <f t="shared" si="27"/>
        <v>PAR</v>
      </c>
      <c r="AA880" t="s">
        <v>150</v>
      </c>
      <c r="AG880" t="s">
        <v>150</v>
      </c>
      <c r="AJ880" t="s">
        <v>150</v>
      </c>
    </row>
    <row r="881" spans="2:36" ht="57.75" customHeight="1" x14ac:dyDescent="0.25">
      <c r="B881" s="44" t="str">
        <f>IF(E881="reserved","N/A",IF(AND(Screening!$J$10="No",S881="Ex"),"N/A",IF(AND(Screening!$J$11="No",T881="Ex"),"N/A",IF(AND(Screening!$J$12="No",U881="Ex"),"N/A",IF(AND(Screening!$J$13="No",V881="Ex"),"N/A",IF(AND(Screening!$J$14="No",W881="Ex"),"N/A", IF(AND(Screening!$J$15="No",X881="Ex"),"N/A", IF(AND(Screening!$J$16="No",Y881="Ex"),"N/A", IF(AND(Screening!$J$17="No",Z881="Ex"),"N/A", IF(AND(Screening!$J$18="No",AA881="Ex"),"N/A", IF(AND(Screening!$J$19="No",AB881="Ex"),"N/A", IF(AND(Screening!$J$20="No",AC881="Ex"),"N/A", IF(AND(Screening!$J$21="No",AD881="Ex"),"N/A", IF(AND(Screening!$J$23="No",AE881="Ex"),"N/A", IF(AND(Screening!$J$7="No",AF881="Ex"),"N/A", IF(AND(Screening!$J$6="No",AI881="Ex"),"N/A", IF(AND(Screening!$J$6="Yes",AG881="Ex"),"N/A", IF(AND(Screening!$J$25="Yes",AH881="Ex"),"N/A",  IF(AND(Screening!$J$5="Yes",AJ881="Ex"),"N/A","Inc")))))))))))))))))))</f>
        <v>N/A</v>
      </c>
      <c r="C881" s="95">
        <v>877</v>
      </c>
      <c r="D881" s="96" t="s">
        <v>2357</v>
      </c>
      <c r="E881" s="97" t="s">
        <v>2358</v>
      </c>
      <c r="F881" s="98">
        <v>264.17</v>
      </c>
      <c r="G881" s="1" t="str">
        <f t="shared" si="26"/>
        <v>N/A</v>
      </c>
      <c r="H881" s="120"/>
      <c r="I881" s="120"/>
      <c r="J881" s="120"/>
      <c r="K881" s="120"/>
      <c r="L881" t="str">
        <f t="shared" si="27"/>
        <v/>
      </c>
      <c r="AA881" t="s">
        <v>150</v>
      </c>
      <c r="AG881" t="s">
        <v>150</v>
      </c>
      <c r="AJ881" t="s">
        <v>150</v>
      </c>
    </row>
    <row r="882" spans="2:36" ht="57.75" customHeight="1" x14ac:dyDescent="0.25">
      <c r="B882" s="44" t="str">
        <f>IF(E882="reserved","N/A",IF(AND(Screening!$J$10="No",S882="Ex"),"N/A",IF(AND(Screening!$J$11="No",T882="Ex"),"N/A",IF(AND(Screening!$J$12="No",U882="Ex"),"N/A",IF(AND(Screening!$J$13="No",V882="Ex"),"N/A",IF(AND(Screening!$J$14="No",W882="Ex"),"N/A", IF(AND(Screening!$J$15="No",X882="Ex"),"N/A", IF(AND(Screening!$J$16="No",Y882="Ex"),"N/A", IF(AND(Screening!$J$17="No",Z882="Ex"),"N/A", IF(AND(Screening!$J$18="No",AA882="Ex"),"N/A", IF(AND(Screening!$J$19="No",AB882="Ex"),"N/A", IF(AND(Screening!$J$20="No",AC882="Ex"),"N/A", IF(AND(Screening!$J$21="No",AD882="Ex"),"N/A", IF(AND(Screening!$J$23="No",AE882="Ex"),"N/A", IF(AND(Screening!$J$7="No",AF882="Ex"),"N/A", IF(AND(Screening!$J$6="No",AI882="Ex"),"N/A", IF(AND(Screening!$J$6="Yes",AG882="Ex"),"N/A", IF(AND(Screening!$J$25="Yes",AH882="Ex"),"N/A",  IF(AND(Screening!$J$5="Yes",AJ882="Ex"),"N/A","Inc")))))))))))))))))))</f>
        <v>N/A</v>
      </c>
      <c r="C882" s="95">
        <v>878</v>
      </c>
      <c r="D882" s="96" t="s">
        <v>2359</v>
      </c>
      <c r="E882" s="97" t="s">
        <v>2360</v>
      </c>
      <c r="F882" s="98" t="s">
        <v>2361</v>
      </c>
      <c r="G882" s="1" t="str">
        <f t="shared" si="26"/>
        <v>N/A</v>
      </c>
      <c r="H882" s="120"/>
      <c r="I882" s="120"/>
      <c r="J882" s="120"/>
      <c r="K882" s="120"/>
      <c r="L882" t="str">
        <f t="shared" si="27"/>
        <v/>
      </c>
      <c r="AA882" t="s">
        <v>150</v>
      </c>
      <c r="AG882" t="s">
        <v>150</v>
      </c>
      <c r="AJ882" t="s">
        <v>150</v>
      </c>
    </row>
    <row r="883" spans="2:36" ht="57.75" customHeight="1" x14ac:dyDescent="0.25">
      <c r="B883" s="44" t="str">
        <f>IF(E883="reserved","N/A",IF(AND(Screening!$J$10="No",S883="Ex"),"N/A",IF(AND(Screening!$J$11="No",T883="Ex"),"N/A",IF(AND(Screening!$J$12="No",U883="Ex"),"N/A",IF(AND(Screening!$J$13="No",V883="Ex"),"N/A",IF(AND(Screening!$J$14="No",W883="Ex"),"N/A", IF(AND(Screening!$J$15="No",X883="Ex"),"N/A", IF(AND(Screening!$J$16="No",Y883="Ex"),"N/A", IF(AND(Screening!$J$17="No",Z883="Ex"),"N/A", IF(AND(Screening!$J$18="No",AA883="Ex"),"N/A", IF(AND(Screening!$J$19="No",AB883="Ex"),"N/A", IF(AND(Screening!$J$20="No",AC883="Ex"),"N/A", IF(AND(Screening!$J$21="No",AD883="Ex"),"N/A", IF(AND(Screening!$J$23="No",AE883="Ex"),"N/A", IF(AND(Screening!$J$7="No",AF883="Ex"),"N/A", IF(AND(Screening!$J$6="No",AI883="Ex"),"N/A", IF(AND(Screening!$J$6="Yes",AG883="Ex"),"N/A", IF(AND(Screening!$J$25="Yes",AH883="Ex"),"N/A",  IF(AND(Screening!$J$5="Yes",AJ883="Ex"),"N/A","Inc")))))))))))))))))))</f>
        <v>N/A</v>
      </c>
      <c r="C883" s="95">
        <v>879</v>
      </c>
      <c r="D883" s="96" t="s">
        <v>2362</v>
      </c>
      <c r="E883" s="97" t="s">
        <v>2363</v>
      </c>
      <c r="F883" s="98" t="s">
        <v>2364</v>
      </c>
      <c r="G883" s="1" t="str">
        <f t="shared" si="26"/>
        <v>N/A</v>
      </c>
      <c r="H883" s="120"/>
      <c r="I883" s="120"/>
      <c r="J883" s="120"/>
      <c r="K883" s="120"/>
      <c r="L883" t="str">
        <f t="shared" si="27"/>
        <v/>
      </c>
      <c r="AA883" t="s">
        <v>150</v>
      </c>
      <c r="AG883" t="s">
        <v>150</v>
      </c>
      <c r="AJ883" t="s">
        <v>150</v>
      </c>
    </row>
    <row r="884" spans="2:36" ht="57.75" customHeight="1" x14ac:dyDescent="0.25">
      <c r="B884" s="44" t="str">
        <f>IF(E884="reserved","N/A",IF(AND(Screening!$J$10="No",S884="Ex"),"N/A",IF(AND(Screening!$J$11="No",T884="Ex"),"N/A",IF(AND(Screening!$J$12="No",U884="Ex"),"N/A",IF(AND(Screening!$J$13="No",V884="Ex"),"N/A",IF(AND(Screening!$J$14="No",W884="Ex"),"N/A", IF(AND(Screening!$J$15="No",X884="Ex"),"N/A", IF(AND(Screening!$J$16="No",Y884="Ex"),"N/A", IF(AND(Screening!$J$17="No",Z884="Ex"),"N/A", IF(AND(Screening!$J$18="No",AA884="Ex"),"N/A", IF(AND(Screening!$J$19="No",AB884="Ex"),"N/A", IF(AND(Screening!$J$20="No",AC884="Ex"),"N/A", IF(AND(Screening!$J$21="No",AD884="Ex"),"N/A", IF(AND(Screening!$J$23="No",AE884="Ex"),"N/A", IF(AND(Screening!$J$7="No",AF884="Ex"),"N/A", IF(AND(Screening!$J$6="No",AI884="Ex"),"N/A", IF(AND(Screening!$J$6="Yes",AG884="Ex"),"N/A", IF(AND(Screening!$J$25="Yes",AH884="Ex"),"N/A",  IF(AND(Screening!$J$5="Yes",AJ884="Ex"),"N/A","Inc")))))))))))))))))))</f>
        <v>N/A</v>
      </c>
      <c r="C884" s="95">
        <v>880</v>
      </c>
      <c r="D884" s="96" t="s">
        <v>2365</v>
      </c>
      <c r="E884" s="97" t="s">
        <v>2366</v>
      </c>
      <c r="F884" s="98" t="s">
        <v>2317</v>
      </c>
      <c r="G884" s="1" t="str">
        <f t="shared" si="26"/>
        <v>N/A</v>
      </c>
      <c r="H884" s="120"/>
      <c r="I884" s="120"/>
      <c r="J884" s="120"/>
      <c r="K884" s="120"/>
      <c r="L884" t="str">
        <f t="shared" si="27"/>
        <v/>
      </c>
      <c r="AA884" t="s">
        <v>150</v>
      </c>
      <c r="AG884" t="s">
        <v>150</v>
      </c>
      <c r="AJ884" t="s">
        <v>150</v>
      </c>
    </row>
    <row r="885" spans="2:36" ht="57.75" customHeight="1" x14ac:dyDescent="0.25">
      <c r="B885" s="44" t="str">
        <f>IF(E885="reserved","N/A",IF(AND(Screening!$J$10="No",S885="Ex"),"N/A",IF(AND(Screening!$J$11="No",T885="Ex"),"N/A",IF(AND(Screening!$J$12="No",U885="Ex"),"N/A",IF(AND(Screening!$J$13="No",V885="Ex"),"N/A",IF(AND(Screening!$J$14="No",W885="Ex"),"N/A", IF(AND(Screening!$J$15="No",X885="Ex"),"N/A", IF(AND(Screening!$J$16="No",Y885="Ex"),"N/A", IF(AND(Screening!$J$17="No",Z885="Ex"),"N/A", IF(AND(Screening!$J$18="No",AA885="Ex"),"N/A", IF(AND(Screening!$J$19="No",AB885="Ex"),"N/A", IF(AND(Screening!$J$20="No",AC885="Ex"),"N/A", IF(AND(Screening!$J$21="No",AD885="Ex"),"N/A", IF(AND(Screening!$J$23="No",AE885="Ex"),"N/A", IF(AND(Screening!$J$7="No",AF885="Ex"),"N/A", IF(AND(Screening!$J$6="No",AI885="Ex"),"N/A", IF(AND(Screening!$J$6="Yes",AG885="Ex"),"N/A", IF(AND(Screening!$J$25="Yes",AH885="Ex"),"N/A",  IF(AND(Screening!$J$5="Yes",AJ885="Ex"),"N/A","Inc")))))))))))))))))))</f>
        <v>N/A</v>
      </c>
      <c r="C885" s="95">
        <v>881</v>
      </c>
      <c r="D885" s="96" t="s">
        <v>2367</v>
      </c>
      <c r="E885" s="97" t="s">
        <v>2368</v>
      </c>
      <c r="F885" s="98" t="s">
        <v>2369</v>
      </c>
      <c r="G885" s="1" t="str">
        <f t="shared" si="26"/>
        <v>N/A</v>
      </c>
      <c r="H885" s="120"/>
      <c r="I885" s="120"/>
      <c r="J885" s="120"/>
      <c r="K885" s="120"/>
      <c r="L885" t="str">
        <f t="shared" si="27"/>
        <v/>
      </c>
      <c r="AA885" t="s">
        <v>150</v>
      </c>
      <c r="AG885" t="s">
        <v>150</v>
      </c>
      <c r="AJ885" t="s">
        <v>150</v>
      </c>
    </row>
    <row r="886" spans="2:36" ht="57.75" customHeight="1" x14ac:dyDescent="0.25">
      <c r="B886" s="44" t="str">
        <f>IF(E886="reserved","N/A",IF(AND(Screening!$J$10="No",S886="Ex"),"N/A",IF(AND(Screening!$J$11="No",T886="Ex"),"N/A",IF(AND(Screening!$J$12="No",U886="Ex"),"N/A",IF(AND(Screening!$J$13="No",V886="Ex"),"N/A",IF(AND(Screening!$J$14="No",W886="Ex"),"N/A", IF(AND(Screening!$J$15="No",X886="Ex"),"N/A", IF(AND(Screening!$J$16="No",Y886="Ex"),"N/A", IF(AND(Screening!$J$17="No",Z886="Ex"),"N/A", IF(AND(Screening!$J$18="No",AA886="Ex"),"N/A", IF(AND(Screening!$J$19="No",AB886="Ex"),"N/A", IF(AND(Screening!$J$20="No",AC886="Ex"),"N/A", IF(AND(Screening!$J$21="No",AD886="Ex"),"N/A", IF(AND(Screening!$J$23="No",AE886="Ex"),"N/A", IF(AND(Screening!$J$7="No",AF886="Ex"),"N/A", IF(AND(Screening!$J$6="No",AI886="Ex"),"N/A", IF(AND(Screening!$J$6="Yes",AG886="Ex"),"N/A", IF(AND(Screening!$J$25="Yes",AH886="Ex"),"N/A",  IF(AND(Screening!$J$5="Yes",AJ886="Ex"),"N/A","Inc")))))))))))))))))))</f>
        <v>N/A</v>
      </c>
      <c r="C886" s="95">
        <v>882</v>
      </c>
      <c r="D886" s="96" t="s">
        <v>2370</v>
      </c>
      <c r="E886" s="97" t="s">
        <v>2371</v>
      </c>
      <c r="F886" s="98" t="s">
        <v>2372</v>
      </c>
      <c r="G886" s="1" t="str">
        <f t="shared" si="26"/>
        <v>N/A</v>
      </c>
      <c r="H886" s="120"/>
      <c r="I886" s="120"/>
      <c r="J886" s="120"/>
      <c r="K886" s="120"/>
      <c r="L886" t="str">
        <f t="shared" si="27"/>
        <v/>
      </c>
      <c r="AA886" t="s">
        <v>150</v>
      </c>
      <c r="AG886" t="s">
        <v>150</v>
      </c>
      <c r="AJ886" t="s">
        <v>150</v>
      </c>
    </row>
    <row r="887" spans="2:36" ht="57.75" customHeight="1" x14ac:dyDescent="0.25">
      <c r="B887" s="44" t="str">
        <f>IF(E887="reserved","N/A",IF(AND(Screening!$J$10="No",S887="Ex"),"N/A",IF(AND(Screening!$J$11="No",T887="Ex"),"N/A",IF(AND(Screening!$J$12="No",U887="Ex"),"N/A",IF(AND(Screening!$J$13="No",V887="Ex"),"N/A",IF(AND(Screening!$J$14="No",W887="Ex"),"N/A", IF(AND(Screening!$J$15="No",X887="Ex"),"N/A", IF(AND(Screening!$J$16="No",Y887="Ex"),"N/A", IF(AND(Screening!$J$17="No",Z887="Ex"),"N/A", IF(AND(Screening!$J$18="No",AA887="Ex"),"N/A", IF(AND(Screening!$J$19="No",AB887="Ex"),"N/A", IF(AND(Screening!$J$20="No",AC887="Ex"),"N/A", IF(AND(Screening!$J$21="No",AD887="Ex"),"N/A", IF(AND(Screening!$J$23="No",AE887="Ex"),"N/A", IF(AND(Screening!$J$7="No",AF887="Ex"),"N/A", IF(AND(Screening!$J$6="No",AI887="Ex"),"N/A", IF(AND(Screening!$J$6="Yes",AG887="Ex"),"N/A", IF(AND(Screening!$J$25="Yes",AH887="Ex"),"N/A",  IF(AND(Screening!$J$5="Yes",AJ887="Ex"),"N/A","Inc")))))))))))))))))))</f>
        <v>N/A</v>
      </c>
      <c r="C887" s="95">
        <v>883</v>
      </c>
      <c r="D887" s="96" t="s">
        <v>2373</v>
      </c>
      <c r="E887" s="97" t="s">
        <v>2066</v>
      </c>
      <c r="F887" s="98"/>
      <c r="G887" s="1" t="str">
        <f t="shared" si="26"/>
        <v>N/A</v>
      </c>
      <c r="H887" s="120"/>
      <c r="I887" s="120"/>
      <c r="J887" s="120"/>
      <c r="K887" s="120"/>
      <c r="L887" t="str">
        <f t="shared" si="27"/>
        <v/>
      </c>
      <c r="AA887" t="s">
        <v>150</v>
      </c>
      <c r="AG887" t="s">
        <v>150</v>
      </c>
      <c r="AJ887" t="s">
        <v>150</v>
      </c>
    </row>
    <row r="888" spans="2:36" ht="57.75" customHeight="1" x14ac:dyDescent="0.25">
      <c r="B888" s="44" t="str">
        <f>IF(E888="reserved","N/A",IF(AND(Screening!$J$10="No",S888="Ex"),"N/A",IF(AND(Screening!$J$11="No",T888="Ex"),"N/A",IF(AND(Screening!$J$12="No",U888="Ex"),"N/A",IF(AND(Screening!$J$13="No",V888="Ex"),"N/A",IF(AND(Screening!$J$14="No",W888="Ex"),"N/A", IF(AND(Screening!$J$15="No",X888="Ex"),"N/A", IF(AND(Screening!$J$16="No",Y888="Ex"),"N/A", IF(AND(Screening!$J$17="No",Z888="Ex"),"N/A", IF(AND(Screening!$J$18="No",AA888="Ex"),"N/A", IF(AND(Screening!$J$19="No",AB888="Ex"),"N/A", IF(AND(Screening!$J$20="No",AC888="Ex"),"N/A", IF(AND(Screening!$J$21="No",AD888="Ex"),"N/A", IF(AND(Screening!$J$23="No",AE888="Ex"),"N/A", IF(AND(Screening!$J$7="No",AF888="Ex"),"N/A", IF(AND(Screening!$J$6="No",AI888="Ex"),"N/A", IF(AND(Screening!$J$6="Yes",AG888="Ex"),"N/A", IF(AND(Screening!$J$25="Yes",AH888="Ex"),"N/A",  IF(AND(Screening!$J$5="Yes",AJ888="Ex"),"N/A","Inc")))))))))))))))))))</f>
        <v>N/A</v>
      </c>
      <c r="C888" s="95">
        <v>884</v>
      </c>
      <c r="D888" s="96" t="s">
        <v>2374</v>
      </c>
      <c r="E888" s="97" t="s">
        <v>2375</v>
      </c>
      <c r="F888" s="98" t="s">
        <v>2376</v>
      </c>
      <c r="G888" s="1" t="str">
        <f t="shared" si="26"/>
        <v>N/A</v>
      </c>
      <c r="H888" s="120"/>
      <c r="I888" s="120"/>
      <c r="J888" s="120"/>
      <c r="K888" s="120"/>
      <c r="L888" t="str">
        <f t="shared" si="27"/>
        <v/>
      </c>
      <c r="AA888" t="s">
        <v>150</v>
      </c>
      <c r="AG888" t="s">
        <v>150</v>
      </c>
      <c r="AJ888" t="s">
        <v>150</v>
      </c>
    </row>
    <row r="889" spans="2:36" ht="57.75" customHeight="1" x14ac:dyDescent="0.25">
      <c r="B889" s="44" t="str">
        <f>IF(E889="reserved","N/A",IF(AND(Screening!$J$10="No",S889="Ex"),"N/A",IF(AND(Screening!$J$11="No",T889="Ex"),"N/A",IF(AND(Screening!$J$12="No",U889="Ex"),"N/A",IF(AND(Screening!$J$13="No",V889="Ex"),"N/A",IF(AND(Screening!$J$14="No",W889="Ex"),"N/A", IF(AND(Screening!$J$15="No",X889="Ex"),"N/A", IF(AND(Screening!$J$16="No",Y889="Ex"),"N/A", IF(AND(Screening!$J$17="No",Z889="Ex"),"N/A", IF(AND(Screening!$J$18="No",AA889="Ex"),"N/A", IF(AND(Screening!$J$19="No",AB889="Ex"),"N/A", IF(AND(Screening!$J$20="No",AC889="Ex"),"N/A", IF(AND(Screening!$J$21="No",AD889="Ex"),"N/A", IF(AND(Screening!$J$23="No",AE889="Ex"),"N/A", IF(AND(Screening!$J$7="No",AF889="Ex"),"N/A", IF(AND(Screening!$J$6="No",AI889="Ex"),"N/A", IF(AND(Screening!$J$6="Yes",AG889="Ex"),"N/A", IF(AND(Screening!$J$25="Yes",AH889="Ex"),"N/A",  IF(AND(Screening!$J$5="Yes",AJ889="Ex"),"N/A","Inc")))))))))))))))))))</f>
        <v>N/A</v>
      </c>
      <c r="C889" s="95">
        <v>885</v>
      </c>
      <c r="D889" s="96" t="s">
        <v>2377</v>
      </c>
      <c r="E889" s="97" t="s">
        <v>2378</v>
      </c>
      <c r="F889" s="98" t="s">
        <v>2379</v>
      </c>
      <c r="G889" s="1" t="str">
        <f t="shared" si="26"/>
        <v>N/A</v>
      </c>
      <c r="H889" s="120"/>
      <c r="I889" s="120"/>
      <c r="J889" s="120"/>
      <c r="K889" s="120"/>
      <c r="L889" t="str">
        <f t="shared" si="27"/>
        <v/>
      </c>
      <c r="AA889" t="s">
        <v>150</v>
      </c>
      <c r="AG889" t="s">
        <v>150</v>
      </c>
      <c r="AJ889" t="s">
        <v>150</v>
      </c>
    </row>
    <row r="890" spans="2:36" ht="57.75" customHeight="1" x14ac:dyDescent="0.25">
      <c r="B890" s="44" t="str">
        <f>IF(E890="reserved","N/A",IF(AND(Screening!$J$10="No",S890="Ex"),"N/A",IF(AND(Screening!$J$11="No",T890="Ex"),"N/A",IF(AND(Screening!$J$12="No",U890="Ex"),"N/A",IF(AND(Screening!$J$13="No",V890="Ex"),"N/A",IF(AND(Screening!$J$14="No",W890="Ex"),"N/A", IF(AND(Screening!$J$15="No",X890="Ex"),"N/A", IF(AND(Screening!$J$16="No",Y890="Ex"),"N/A", IF(AND(Screening!$J$17="No",Z890="Ex"),"N/A", IF(AND(Screening!$J$18="No",AA890="Ex"),"N/A", IF(AND(Screening!$J$19="No",AB890="Ex"),"N/A", IF(AND(Screening!$J$20="No",AC890="Ex"),"N/A", IF(AND(Screening!$J$21="No",AD890="Ex"),"N/A", IF(AND(Screening!$J$23="No",AE890="Ex"),"N/A", IF(AND(Screening!$J$7="No",AF890="Ex"),"N/A", IF(AND(Screening!$J$6="No",AI890="Ex"),"N/A", IF(AND(Screening!$J$6="Yes",AG890="Ex"),"N/A", IF(AND(Screening!$J$25="Yes",AH890="Ex"),"N/A",  IF(AND(Screening!$J$5="Yes",AJ890="Ex"),"N/A","Inc")))))))))))))))))))</f>
        <v>N/A</v>
      </c>
      <c r="C890" s="95">
        <v>886</v>
      </c>
      <c r="D890" s="96" t="s">
        <v>2380</v>
      </c>
      <c r="E890" s="97" t="s">
        <v>2381</v>
      </c>
      <c r="F890" s="98" t="s">
        <v>2382</v>
      </c>
      <c r="G890" s="1" t="str">
        <f t="shared" si="26"/>
        <v>N/A</v>
      </c>
      <c r="H890" s="120"/>
      <c r="I890" s="120"/>
      <c r="J890" s="120"/>
      <c r="K890" s="120"/>
      <c r="L890" t="str">
        <f t="shared" si="27"/>
        <v/>
      </c>
      <c r="AA890" t="s">
        <v>150</v>
      </c>
      <c r="AG890" t="s">
        <v>150</v>
      </c>
      <c r="AJ890" t="s">
        <v>150</v>
      </c>
    </row>
    <row r="891" spans="2:36" ht="57.75" customHeight="1" x14ac:dyDescent="0.25">
      <c r="B891" s="44" t="str">
        <f>IF(E891="reserved","N/A",IF(AND(Screening!$J$10="No",S891="Ex"),"N/A",IF(AND(Screening!$J$11="No",T891="Ex"),"N/A",IF(AND(Screening!$J$12="No",U891="Ex"),"N/A",IF(AND(Screening!$J$13="No",V891="Ex"),"N/A",IF(AND(Screening!$J$14="No",W891="Ex"),"N/A", IF(AND(Screening!$J$15="No",X891="Ex"),"N/A", IF(AND(Screening!$J$16="No",Y891="Ex"),"N/A", IF(AND(Screening!$J$17="No",Z891="Ex"),"N/A", IF(AND(Screening!$J$18="No",AA891="Ex"),"N/A", IF(AND(Screening!$J$19="No",AB891="Ex"),"N/A", IF(AND(Screening!$J$20="No",AC891="Ex"),"N/A", IF(AND(Screening!$J$21="No",AD891="Ex"),"N/A", IF(AND(Screening!$J$23="No",AE891="Ex"),"N/A", IF(AND(Screening!$J$7="No",AF891="Ex"),"N/A", IF(AND(Screening!$J$6="No",AI891="Ex"),"N/A", IF(AND(Screening!$J$6="Yes",AG891="Ex"),"N/A", IF(AND(Screening!$J$25="Yes",AH891="Ex"),"N/A",  IF(AND(Screening!$J$5="Yes",AJ891="Ex"),"N/A","Inc")))))))))))))))))))</f>
        <v>N/A</v>
      </c>
      <c r="C891" s="95">
        <v>887</v>
      </c>
      <c r="D891" s="96" t="s">
        <v>2383</v>
      </c>
      <c r="E891" s="97" t="s">
        <v>2384</v>
      </c>
      <c r="F891" s="98" t="s">
        <v>2385</v>
      </c>
      <c r="G891" s="1" t="str">
        <f t="shared" si="26"/>
        <v>N/A</v>
      </c>
      <c r="H891" s="120"/>
      <c r="I891" s="120"/>
      <c r="J891" s="120"/>
      <c r="K891" s="120"/>
      <c r="L891" t="str">
        <f t="shared" si="27"/>
        <v/>
      </c>
      <c r="AA891" t="s">
        <v>150</v>
      </c>
      <c r="AG891" t="s">
        <v>150</v>
      </c>
      <c r="AJ891" t="s">
        <v>150</v>
      </c>
    </row>
    <row r="892" spans="2:36" ht="57.75" customHeight="1" x14ac:dyDescent="0.25">
      <c r="B892" s="44" t="str">
        <f>IF(E892="reserved","N/A",IF(AND(Screening!$J$10="No",S892="Ex"),"N/A",IF(AND(Screening!$J$11="No",T892="Ex"),"N/A",IF(AND(Screening!$J$12="No",U892="Ex"),"N/A",IF(AND(Screening!$J$13="No",V892="Ex"),"N/A",IF(AND(Screening!$J$14="No",W892="Ex"),"N/A", IF(AND(Screening!$J$15="No",X892="Ex"),"N/A", IF(AND(Screening!$J$16="No",Y892="Ex"),"N/A", IF(AND(Screening!$J$17="No",Z892="Ex"),"N/A", IF(AND(Screening!$J$18="No",AA892="Ex"),"N/A", IF(AND(Screening!$J$19="No",AB892="Ex"),"N/A", IF(AND(Screening!$J$20="No",AC892="Ex"),"N/A", IF(AND(Screening!$J$21="No",AD892="Ex"),"N/A", IF(AND(Screening!$J$23="No",AE892="Ex"),"N/A", IF(AND(Screening!$J$7="No",AF892="Ex"),"N/A", IF(AND(Screening!$J$6="No",AI892="Ex"),"N/A", IF(AND(Screening!$J$6="Yes",AG892="Ex"),"N/A", IF(AND(Screening!$J$25="Yes",AH892="Ex"),"N/A",  IF(AND(Screening!$J$5="Yes",AJ892="Ex"),"N/A","Inc")))))))))))))))))))</f>
        <v>N/A</v>
      </c>
      <c r="C892" s="95">
        <v>888</v>
      </c>
      <c r="D892" s="96" t="s">
        <v>2386</v>
      </c>
      <c r="E892" s="97" t="s">
        <v>2387</v>
      </c>
      <c r="F892" s="98" t="s">
        <v>2388</v>
      </c>
      <c r="G892" s="1" t="str">
        <f t="shared" si="26"/>
        <v>N/A</v>
      </c>
      <c r="H892" s="120"/>
      <c r="I892" s="120"/>
      <c r="J892" s="120"/>
      <c r="K892" s="120"/>
      <c r="L892" t="str">
        <f t="shared" si="27"/>
        <v/>
      </c>
      <c r="AA892" t="s">
        <v>150</v>
      </c>
      <c r="AG892" t="s">
        <v>150</v>
      </c>
      <c r="AJ892" t="s">
        <v>150</v>
      </c>
    </row>
    <row r="893" spans="2:36" ht="57.75" customHeight="1" x14ac:dyDescent="0.25">
      <c r="B893" s="44" t="str">
        <f>IF(E893="reserved","N/A",IF(AND(Screening!$J$10="No",S893="Ex"),"N/A",IF(AND(Screening!$J$11="No",T893="Ex"),"N/A",IF(AND(Screening!$J$12="No",U893="Ex"),"N/A",IF(AND(Screening!$J$13="No",V893="Ex"),"N/A",IF(AND(Screening!$J$14="No",W893="Ex"),"N/A", IF(AND(Screening!$J$15="No",X893="Ex"),"N/A", IF(AND(Screening!$J$16="No",Y893="Ex"),"N/A", IF(AND(Screening!$J$17="No",Z893="Ex"),"N/A", IF(AND(Screening!$J$18="No",AA893="Ex"),"N/A", IF(AND(Screening!$J$19="No",AB893="Ex"),"N/A", IF(AND(Screening!$J$20="No",AC893="Ex"),"N/A", IF(AND(Screening!$J$21="No",AD893="Ex"),"N/A", IF(AND(Screening!$J$23="No",AE893="Ex"),"N/A", IF(AND(Screening!$J$7="No",AF893="Ex"),"N/A", IF(AND(Screening!$J$6="No",AI893="Ex"),"N/A", IF(AND(Screening!$J$6="Yes",AG893="Ex"),"N/A", IF(AND(Screening!$J$25="Yes",AH893="Ex"),"N/A",  IF(AND(Screening!$J$5="Yes",AJ893="Ex"),"N/A","Inc")))))))))))))))))))</f>
        <v>N/A</v>
      </c>
      <c r="C893" s="95">
        <v>889</v>
      </c>
      <c r="D893" s="96" t="s">
        <v>2389</v>
      </c>
      <c r="E893" s="97" t="s">
        <v>2390</v>
      </c>
      <c r="F893" s="98" t="s">
        <v>2391</v>
      </c>
      <c r="G893" s="1" t="str">
        <f t="shared" si="26"/>
        <v>N/A</v>
      </c>
      <c r="H893" s="120"/>
      <c r="I893" s="120"/>
      <c r="J893" s="120"/>
      <c r="K893" s="120"/>
      <c r="L893" t="str">
        <f t="shared" si="27"/>
        <v/>
      </c>
      <c r="AA893" t="s">
        <v>150</v>
      </c>
      <c r="AG893" t="s">
        <v>150</v>
      </c>
      <c r="AJ893" t="s">
        <v>150</v>
      </c>
    </row>
    <row r="894" spans="2:36" ht="57.75" customHeight="1" x14ac:dyDescent="0.25">
      <c r="B894" s="44" t="str">
        <f>IF(E894="reserved","N/A",IF(AND(Screening!$J$10="No",S894="Ex"),"N/A",IF(AND(Screening!$J$11="No",T894="Ex"),"N/A",IF(AND(Screening!$J$12="No",U894="Ex"),"N/A",IF(AND(Screening!$J$13="No",V894="Ex"),"N/A",IF(AND(Screening!$J$14="No",W894="Ex"),"N/A", IF(AND(Screening!$J$15="No",X894="Ex"),"N/A", IF(AND(Screening!$J$16="No",Y894="Ex"),"N/A", IF(AND(Screening!$J$17="No",Z894="Ex"),"N/A", IF(AND(Screening!$J$18="No",AA894="Ex"),"N/A", IF(AND(Screening!$J$19="No",AB894="Ex"),"N/A", IF(AND(Screening!$J$20="No",AC894="Ex"),"N/A", IF(AND(Screening!$J$21="No",AD894="Ex"),"N/A", IF(AND(Screening!$J$23="No",AE894="Ex"),"N/A", IF(AND(Screening!$J$7="No",AF894="Ex"),"N/A", IF(AND(Screening!$J$6="No",AI894="Ex"),"N/A", IF(AND(Screening!$J$6="Yes",AG894="Ex"),"N/A", IF(AND(Screening!$J$25="Yes",AH894="Ex"),"N/A",  IF(AND(Screening!$J$5="Yes",AJ894="Ex"),"N/A","Inc")))))))))))))))))))</f>
        <v>N/A</v>
      </c>
      <c r="C894" s="95">
        <v>890</v>
      </c>
      <c r="D894" s="96" t="s">
        <v>2392</v>
      </c>
      <c r="E894" s="97" t="s">
        <v>2393</v>
      </c>
      <c r="F894" s="98" t="s">
        <v>2394</v>
      </c>
      <c r="G894" s="1" t="str">
        <f t="shared" si="26"/>
        <v>N/A</v>
      </c>
      <c r="H894" s="120"/>
      <c r="I894" s="120"/>
      <c r="J894" s="120"/>
      <c r="K894" s="120"/>
      <c r="L894" t="str">
        <f t="shared" si="27"/>
        <v/>
      </c>
      <c r="AA894" t="s">
        <v>150</v>
      </c>
      <c r="AG894" t="s">
        <v>150</v>
      </c>
      <c r="AJ894" t="s">
        <v>150</v>
      </c>
    </row>
    <row r="895" spans="2:36" ht="57.75" customHeight="1" x14ac:dyDescent="0.25">
      <c r="B895" s="44" t="str">
        <f>IF(E895="reserved","N/A",IF(AND(Screening!$J$10="No",S895="Ex"),"N/A",IF(AND(Screening!$J$11="No",T895="Ex"),"N/A",IF(AND(Screening!$J$12="No",U895="Ex"),"N/A",IF(AND(Screening!$J$13="No",V895="Ex"),"N/A",IF(AND(Screening!$J$14="No",W895="Ex"),"N/A", IF(AND(Screening!$J$15="No",X895="Ex"),"N/A", IF(AND(Screening!$J$16="No",Y895="Ex"),"N/A", IF(AND(Screening!$J$17="No",Z895="Ex"),"N/A", IF(AND(Screening!$J$18="No",AA895="Ex"),"N/A", IF(AND(Screening!$J$19="No",AB895="Ex"),"N/A", IF(AND(Screening!$J$20="No",AC895="Ex"),"N/A", IF(AND(Screening!$J$21="No",AD895="Ex"),"N/A", IF(AND(Screening!$J$23="No",AE895="Ex"),"N/A", IF(AND(Screening!$J$7="No",AF895="Ex"),"N/A", IF(AND(Screening!$J$6="No",AI895="Ex"),"N/A", IF(AND(Screening!$J$6="Yes",AG895="Ex"),"N/A", IF(AND(Screening!$J$25="Yes",AH895="Ex"),"N/A",  IF(AND(Screening!$J$5="Yes",AJ895="Ex"),"N/A","Inc")))))))))))))))))))</f>
        <v>N/A</v>
      </c>
      <c r="C895" s="95">
        <v>891</v>
      </c>
      <c r="D895" s="96" t="s">
        <v>2395</v>
      </c>
      <c r="E895" s="97" t="s">
        <v>2087</v>
      </c>
      <c r="F895" s="98" t="s">
        <v>2396</v>
      </c>
      <c r="G895" s="1" t="str">
        <f t="shared" si="26"/>
        <v>N/A</v>
      </c>
      <c r="H895" s="120"/>
      <c r="I895" s="120"/>
      <c r="J895" s="120"/>
      <c r="K895" s="120"/>
      <c r="L895" t="str">
        <f t="shared" si="27"/>
        <v/>
      </c>
      <c r="AA895" t="s">
        <v>150</v>
      </c>
      <c r="AG895" t="s">
        <v>150</v>
      </c>
      <c r="AJ895" t="s">
        <v>150</v>
      </c>
    </row>
    <row r="896" spans="2:36" ht="57.75" customHeight="1" x14ac:dyDescent="0.25">
      <c r="B896" s="44" t="str">
        <f>IF(E896="reserved","N/A",IF(AND(Screening!$J$10="No",S896="Ex"),"N/A",IF(AND(Screening!$J$11="No",T896="Ex"),"N/A",IF(AND(Screening!$J$12="No",U896="Ex"),"N/A",IF(AND(Screening!$J$13="No",V896="Ex"),"N/A",IF(AND(Screening!$J$14="No",W896="Ex"),"N/A", IF(AND(Screening!$J$15="No",X896="Ex"),"N/A", IF(AND(Screening!$J$16="No",Y896="Ex"),"N/A", IF(AND(Screening!$J$17="No",Z896="Ex"),"N/A", IF(AND(Screening!$J$18="No",AA896="Ex"),"N/A", IF(AND(Screening!$J$19="No",AB896="Ex"),"N/A", IF(AND(Screening!$J$20="No",AC896="Ex"),"N/A", IF(AND(Screening!$J$21="No",AD896="Ex"),"N/A", IF(AND(Screening!$J$23="No",AE896="Ex"),"N/A", IF(AND(Screening!$J$7="No",AF896="Ex"),"N/A", IF(AND(Screening!$J$6="No",AI896="Ex"),"N/A", IF(AND(Screening!$J$6="Yes",AG896="Ex"),"N/A", IF(AND(Screening!$J$25="Yes",AH896="Ex"),"N/A",  IF(AND(Screening!$J$5="Yes",AJ896="Ex"),"N/A","Inc")))))))))))))))))))</f>
        <v>N/A</v>
      </c>
      <c r="C896" s="95">
        <v>892</v>
      </c>
      <c r="D896" s="96" t="s">
        <v>2397</v>
      </c>
      <c r="E896" s="97" t="s">
        <v>2398</v>
      </c>
      <c r="F896" s="98" t="s">
        <v>2399</v>
      </c>
      <c r="G896" s="1" t="str">
        <f t="shared" si="26"/>
        <v>N/A</v>
      </c>
      <c r="H896" s="120"/>
      <c r="I896" s="120"/>
      <c r="J896" s="120"/>
      <c r="K896" s="120"/>
      <c r="L896" t="str">
        <f t="shared" si="27"/>
        <v/>
      </c>
      <c r="AA896" t="s">
        <v>150</v>
      </c>
      <c r="AG896" t="s">
        <v>150</v>
      </c>
      <c r="AJ896" t="s">
        <v>150</v>
      </c>
    </row>
    <row r="897" spans="2:36" ht="57.75" customHeight="1" x14ac:dyDescent="0.25">
      <c r="B897" s="44" t="str">
        <f>IF(E897="reserved","N/A",IF(AND(Screening!$J$10="No",S897="Ex"),"N/A",IF(AND(Screening!$J$11="No",T897="Ex"),"N/A",IF(AND(Screening!$J$12="No",U897="Ex"),"N/A",IF(AND(Screening!$J$13="No",V897="Ex"),"N/A",IF(AND(Screening!$J$14="No",W897="Ex"),"N/A", IF(AND(Screening!$J$15="No",X897="Ex"),"N/A", IF(AND(Screening!$J$16="No",Y897="Ex"),"N/A", IF(AND(Screening!$J$17="No",Z897="Ex"),"N/A", IF(AND(Screening!$J$18="No",AA897="Ex"),"N/A", IF(AND(Screening!$J$19="No",AB897="Ex"),"N/A", IF(AND(Screening!$J$20="No",AC897="Ex"),"N/A", IF(AND(Screening!$J$21="No",AD897="Ex"),"N/A", IF(AND(Screening!$J$23="No",AE897="Ex"),"N/A", IF(AND(Screening!$J$7="No",AF897="Ex"),"N/A", IF(AND(Screening!$J$6="No",AI897="Ex"),"N/A", IF(AND(Screening!$J$6="Yes",AG897="Ex"),"N/A", IF(AND(Screening!$J$25="Yes",AH897="Ex"),"N/A",  IF(AND(Screening!$J$5="Yes",AJ897="Ex"),"N/A","Inc")))))))))))))))))))</f>
        <v>N/A</v>
      </c>
      <c r="C897" s="95">
        <v>893</v>
      </c>
      <c r="D897" s="96" t="s">
        <v>2400</v>
      </c>
      <c r="E897" s="97" t="s">
        <v>2401</v>
      </c>
      <c r="F897" s="98" t="s">
        <v>2402</v>
      </c>
      <c r="G897" s="1" t="str">
        <f t="shared" si="26"/>
        <v>N/A</v>
      </c>
      <c r="H897" s="120"/>
      <c r="I897" s="120"/>
      <c r="J897" s="120"/>
      <c r="K897" s="120"/>
      <c r="L897" t="str">
        <f t="shared" si="27"/>
        <v/>
      </c>
      <c r="AA897" t="s">
        <v>150</v>
      </c>
      <c r="AG897" t="s">
        <v>150</v>
      </c>
      <c r="AJ897" t="s">
        <v>150</v>
      </c>
    </row>
    <row r="898" spans="2:36" ht="57.75" customHeight="1" x14ac:dyDescent="0.25">
      <c r="B898" s="44" t="str">
        <f>IF(E898="reserved","N/A",IF(AND(Screening!$J$10="No",S898="Ex"),"N/A",IF(AND(Screening!$J$11="No",T898="Ex"),"N/A",IF(AND(Screening!$J$12="No",U898="Ex"),"N/A",IF(AND(Screening!$J$13="No",V898="Ex"),"N/A",IF(AND(Screening!$J$14="No",W898="Ex"),"N/A", IF(AND(Screening!$J$15="No",X898="Ex"),"N/A", IF(AND(Screening!$J$16="No",Y898="Ex"),"N/A", IF(AND(Screening!$J$17="No",Z898="Ex"),"N/A", IF(AND(Screening!$J$18="No",AA898="Ex"),"N/A", IF(AND(Screening!$J$19="No",AB898="Ex"),"N/A", IF(AND(Screening!$J$20="No",AC898="Ex"),"N/A", IF(AND(Screening!$J$21="No",AD898="Ex"),"N/A", IF(AND(Screening!$J$23="No",AE898="Ex"),"N/A", IF(AND(Screening!$J$7="No",AF898="Ex"),"N/A", IF(AND(Screening!$J$6="No",AI898="Ex"),"N/A", IF(AND(Screening!$J$6="Yes",AG898="Ex"),"N/A", IF(AND(Screening!$J$25="Yes",AH898="Ex"),"N/A",  IF(AND(Screening!$J$5="Yes",AJ898="Ex"),"N/A","Inc")))))))))))))))))))</f>
        <v>N/A</v>
      </c>
      <c r="C898" s="95">
        <v>894</v>
      </c>
      <c r="D898" s="96" t="s">
        <v>2403</v>
      </c>
      <c r="E898" s="97" t="s">
        <v>2102</v>
      </c>
      <c r="F898" s="98" t="s">
        <v>2404</v>
      </c>
      <c r="G898" s="1" t="str">
        <f t="shared" si="26"/>
        <v>N/A</v>
      </c>
      <c r="H898" s="120"/>
      <c r="I898" s="120"/>
      <c r="J898" s="120"/>
      <c r="K898" s="120"/>
      <c r="L898" t="str">
        <f t="shared" si="27"/>
        <v/>
      </c>
      <c r="AA898" t="s">
        <v>150</v>
      </c>
      <c r="AG898" t="s">
        <v>150</v>
      </c>
      <c r="AJ898" t="s">
        <v>150</v>
      </c>
    </row>
    <row r="899" spans="2:36" ht="57.75" customHeight="1" x14ac:dyDescent="0.25">
      <c r="B899" s="44" t="str">
        <f>IF(E899="reserved","N/A",IF(AND(Screening!$J$10="No",S899="Ex"),"N/A",IF(AND(Screening!$J$11="No",T899="Ex"),"N/A",IF(AND(Screening!$J$12="No",U899="Ex"),"N/A",IF(AND(Screening!$J$13="No",V899="Ex"),"N/A",IF(AND(Screening!$J$14="No",W899="Ex"),"N/A", IF(AND(Screening!$J$15="No",X899="Ex"),"N/A", IF(AND(Screening!$J$16="No",Y899="Ex"),"N/A", IF(AND(Screening!$J$17="No",Z899="Ex"),"N/A", IF(AND(Screening!$J$18="No",AA899="Ex"),"N/A", IF(AND(Screening!$J$19="No",AB899="Ex"),"N/A", IF(AND(Screening!$J$20="No",AC899="Ex"),"N/A", IF(AND(Screening!$J$21="No",AD899="Ex"),"N/A", IF(AND(Screening!$J$23="No",AE899="Ex"),"N/A", IF(AND(Screening!$J$7="No",AF899="Ex"),"N/A", IF(AND(Screening!$J$6="No",AI899="Ex"),"N/A", IF(AND(Screening!$J$6="Yes",AG899="Ex"),"N/A", IF(AND(Screening!$J$25="Yes",AH899="Ex"),"N/A",  IF(AND(Screening!$J$5="Yes",AJ899="Ex"),"N/A","Inc")))))))))))))))))))</f>
        <v>N/A</v>
      </c>
      <c r="C899" s="95">
        <v>895</v>
      </c>
      <c r="D899" s="96" t="s">
        <v>2405</v>
      </c>
      <c r="E899" s="97" t="s">
        <v>2406</v>
      </c>
      <c r="F899" s="98" t="s">
        <v>2407</v>
      </c>
      <c r="G899" s="1" t="str">
        <f t="shared" si="26"/>
        <v>N/A</v>
      </c>
      <c r="H899" s="120"/>
      <c r="I899" s="120"/>
      <c r="J899" s="120"/>
      <c r="K899" s="120"/>
      <c r="L899" t="str">
        <f t="shared" si="27"/>
        <v/>
      </c>
      <c r="AA899" t="s">
        <v>150</v>
      </c>
      <c r="AG899" t="s">
        <v>150</v>
      </c>
      <c r="AJ899" t="s">
        <v>150</v>
      </c>
    </row>
    <row r="900" spans="2:36" ht="57.75" customHeight="1" x14ac:dyDescent="0.25">
      <c r="B900" s="44" t="str">
        <f>IF(E900="reserved","N/A",IF(AND(Screening!$J$10="No",S900="Ex"),"N/A",IF(AND(Screening!$J$11="No",T900="Ex"),"N/A",IF(AND(Screening!$J$12="No",U900="Ex"),"N/A",IF(AND(Screening!$J$13="No",V900="Ex"),"N/A",IF(AND(Screening!$J$14="No",W900="Ex"),"N/A", IF(AND(Screening!$J$15="No",X900="Ex"),"N/A", IF(AND(Screening!$J$16="No",Y900="Ex"),"N/A", IF(AND(Screening!$J$17="No",Z900="Ex"),"N/A", IF(AND(Screening!$J$18="No",AA900="Ex"),"N/A", IF(AND(Screening!$J$19="No",AB900="Ex"),"N/A", IF(AND(Screening!$J$20="No",AC900="Ex"),"N/A", IF(AND(Screening!$J$21="No",AD900="Ex"),"N/A", IF(AND(Screening!$J$23="No",AE900="Ex"),"N/A", IF(AND(Screening!$J$7="No",AF900="Ex"),"N/A", IF(AND(Screening!$J$6="No",AI900="Ex"),"N/A", IF(AND(Screening!$J$6="Yes",AG900="Ex"),"N/A", IF(AND(Screening!$J$25="Yes",AH900="Ex"),"N/A",  IF(AND(Screening!$J$5="Yes",AJ900="Ex"),"N/A","Inc")))))))))))))))))))</f>
        <v>N/A</v>
      </c>
      <c r="C900" s="95">
        <v>896</v>
      </c>
      <c r="D900" s="96" t="s">
        <v>2408</v>
      </c>
      <c r="E900" s="97" t="s">
        <v>2409</v>
      </c>
      <c r="F900" s="98" t="s">
        <v>2410</v>
      </c>
      <c r="G900" s="1" t="str">
        <f t="shared" si="26"/>
        <v>N/A</v>
      </c>
      <c r="H900" s="120"/>
      <c r="I900" s="120"/>
      <c r="J900" s="120"/>
      <c r="K900" s="120"/>
      <c r="L900" t="str">
        <f t="shared" si="27"/>
        <v/>
      </c>
      <c r="AA900" t="s">
        <v>150</v>
      </c>
      <c r="AG900" t="s">
        <v>150</v>
      </c>
      <c r="AJ900" t="s">
        <v>150</v>
      </c>
    </row>
    <row r="901" spans="2:36" ht="57.75" customHeight="1" x14ac:dyDescent="0.25">
      <c r="B901" s="44" t="str">
        <f>IF(E901="reserved","N/A",IF(AND(Screening!$J$10="No",S901="Ex"),"N/A",IF(AND(Screening!$J$11="No",T901="Ex"),"N/A",IF(AND(Screening!$J$12="No",U901="Ex"),"N/A",IF(AND(Screening!$J$13="No",V901="Ex"),"N/A",IF(AND(Screening!$J$14="No",W901="Ex"),"N/A", IF(AND(Screening!$J$15="No",X901="Ex"),"N/A", IF(AND(Screening!$J$16="No",Y901="Ex"),"N/A", IF(AND(Screening!$J$17="No",Z901="Ex"),"N/A", IF(AND(Screening!$J$18="No",AA901="Ex"),"N/A", IF(AND(Screening!$J$19="No",AB901="Ex"),"N/A", IF(AND(Screening!$J$20="No",AC901="Ex"),"N/A", IF(AND(Screening!$J$21="No",AD901="Ex"),"N/A", IF(AND(Screening!$J$23="No",AE901="Ex"),"N/A", IF(AND(Screening!$J$7="No",AF901="Ex"),"N/A", IF(AND(Screening!$J$6="No",AI901="Ex"),"N/A", IF(AND(Screening!$J$6="Yes",AG901="Ex"),"N/A", IF(AND(Screening!$J$25="Yes",AH901="Ex"),"N/A",  IF(AND(Screening!$J$5="Yes",AJ901="Ex"),"N/A","Inc")))))))))))))))))))</f>
        <v>N/A</v>
      </c>
      <c r="C901" s="95">
        <v>897</v>
      </c>
      <c r="D901" s="96" t="s">
        <v>2411</v>
      </c>
      <c r="E901" s="97" t="s">
        <v>2412</v>
      </c>
      <c r="F901" s="98" t="s">
        <v>2413</v>
      </c>
      <c r="G901" s="1" t="str">
        <f t="shared" si="26"/>
        <v>N/A</v>
      </c>
      <c r="H901" s="120"/>
      <c r="I901" s="120"/>
      <c r="J901" s="120"/>
      <c r="K901" s="120"/>
      <c r="L901" t="str">
        <f t="shared" si="27"/>
        <v/>
      </c>
      <c r="AA901" t="s">
        <v>150</v>
      </c>
      <c r="AG901" t="s">
        <v>150</v>
      </c>
      <c r="AJ901" t="s">
        <v>150</v>
      </c>
    </row>
    <row r="902" spans="2:36" ht="57.75" customHeight="1" x14ac:dyDescent="0.25">
      <c r="B902" s="44" t="str">
        <f>IF(E902="reserved","N/A",IF(AND(Screening!$J$10="No",S902="Ex"),"N/A",IF(AND(Screening!$J$11="No",T902="Ex"),"N/A",IF(AND(Screening!$J$12="No",U902="Ex"),"N/A",IF(AND(Screening!$J$13="No",V902="Ex"),"N/A",IF(AND(Screening!$J$14="No",W902="Ex"),"N/A", IF(AND(Screening!$J$15="No",X902="Ex"),"N/A", IF(AND(Screening!$J$16="No",Y902="Ex"),"N/A", IF(AND(Screening!$J$17="No",Z902="Ex"),"N/A", IF(AND(Screening!$J$18="No",AA902="Ex"),"N/A", IF(AND(Screening!$J$19="No",AB902="Ex"),"N/A", IF(AND(Screening!$J$20="No",AC902="Ex"),"N/A", IF(AND(Screening!$J$21="No",AD902="Ex"),"N/A", IF(AND(Screening!$J$23="No",AE902="Ex"),"N/A", IF(AND(Screening!$J$7="No",AF902="Ex"),"N/A", IF(AND(Screening!$J$6="No",AI902="Ex"),"N/A", IF(AND(Screening!$J$6="Yes",AG902="Ex"),"N/A", IF(AND(Screening!$J$25="Yes",AH902="Ex"),"N/A",  IF(AND(Screening!$J$5="Yes",AJ902="Ex"),"N/A","Inc")))))))))))))))))))</f>
        <v>N/A</v>
      </c>
      <c r="C902" s="95">
        <v>898</v>
      </c>
      <c r="D902" s="96" t="s">
        <v>2414</v>
      </c>
      <c r="E902" s="97" t="s">
        <v>2415</v>
      </c>
      <c r="F902" s="98" t="s">
        <v>2416</v>
      </c>
      <c r="G902" s="1" t="str">
        <f t="shared" si="26"/>
        <v>N/A</v>
      </c>
      <c r="H902" s="120"/>
      <c r="I902" s="120"/>
      <c r="J902" s="120"/>
      <c r="K902" s="120"/>
      <c r="L902" t="str">
        <f t="shared" si="27"/>
        <v/>
      </c>
      <c r="AA902" t="s">
        <v>150</v>
      </c>
      <c r="AG902" t="s">
        <v>150</v>
      </c>
      <c r="AJ902" t="s">
        <v>150</v>
      </c>
    </row>
    <row r="903" spans="2:36" ht="57.75" customHeight="1" x14ac:dyDescent="0.25">
      <c r="B903" s="44" t="str">
        <f>IF(E903="reserved","N/A",IF(AND(Screening!$J$10="No",S903="Ex"),"N/A",IF(AND(Screening!$J$11="No",T903="Ex"),"N/A",IF(AND(Screening!$J$12="No",U903="Ex"),"N/A",IF(AND(Screening!$J$13="No",V903="Ex"),"N/A",IF(AND(Screening!$J$14="No",W903="Ex"),"N/A", IF(AND(Screening!$J$15="No",X903="Ex"),"N/A", IF(AND(Screening!$J$16="No",Y903="Ex"),"N/A", IF(AND(Screening!$J$17="No",Z903="Ex"),"N/A", IF(AND(Screening!$J$18="No",AA903="Ex"),"N/A", IF(AND(Screening!$J$19="No",AB903="Ex"),"N/A", IF(AND(Screening!$J$20="No",AC903="Ex"),"N/A", IF(AND(Screening!$J$21="No",AD903="Ex"),"N/A", IF(AND(Screening!$J$23="No",AE903="Ex"),"N/A", IF(AND(Screening!$J$7="No",AF903="Ex"),"N/A", IF(AND(Screening!$J$6="No",AI903="Ex"),"N/A", IF(AND(Screening!$J$6="Yes",AG903="Ex"),"N/A", IF(AND(Screening!$J$25="Yes",AH903="Ex"),"N/A",  IF(AND(Screening!$J$5="Yes",AJ903="Ex"),"N/A","Inc")))))))))))))))))))</f>
        <v>N/A</v>
      </c>
      <c r="C903" s="95">
        <v>899</v>
      </c>
      <c r="D903" s="96" t="s">
        <v>2417</v>
      </c>
      <c r="E903" s="97" t="s">
        <v>2418</v>
      </c>
      <c r="F903" s="98" t="s">
        <v>2419</v>
      </c>
      <c r="G903" s="1" t="str">
        <f t="shared" ref="G903:G966" si="28">IF($B903="Inc","Applicable","N/A")</f>
        <v>N/A</v>
      </c>
      <c r="H903" s="120"/>
      <c r="I903" s="120"/>
      <c r="J903" s="120"/>
      <c r="K903" s="120"/>
      <c r="L903" t="str">
        <f t="shared" ref="L903:L966" si="29">IF($A903="Yes","PAR","")</f>
        <v/>
      </c>
      <c r="AA903" t="s">
        <v>150</v>
      </c>
      <c r="AG903" t="s">
        <v>150</v>
      </c>
      <c r="AJ903" t="s">
        <v>150</v>
      </c>
    </row>
    <row r="904" spans="2:36" ht="57.75" customHeight="1" x14ac:dyDescent="0.25">
      <c r="B904" s="44" t="str">
        <f>IF(E904="reserved","N/A",IF(AND(Screening!$J$10="No",S904="Ex"),"N/A",IF(AND(Screening!$J$11="No",T904="Ex"),"N/A",IF(AND(Screening!$J$12="No",U904="Ex"),"N/A",IF(AND(Screening!$J$13="No",V904="Ex"),"N/A",IF(AND(Screening!$J$14="No",W904="Ex"),"N/A", IF(AND(Screening!$J$15="No",X904="Ex"),"N/A", IF(AND(Screening!$J$16="No",Y904="Ex"),"N/A", IF(AND(Screening!$J$17="No",Z904="Ex"),"N/A", IF(AND(Screening!$J$18="No",AA904="Ex"),"N/A", IF(AND(Screening!$J$19="No",AB904="Ex"),"N/A", IF(AND(Screening!$J$20="No",AC904="Ex"),"N/A", IF(AND(Screening!$J$21="No",AD904="Ex"),"N/A", IF(AND(Screening!$J$23="No",AE904="Ex"),"N/A", IF(AND(Screening!$J$7="No",AF904="Ex"),"N/A", IF(AND(Screening!$J$6="No",AI904="Ex"),"N/A", IF(AND(Screening!$J$6="Yes",AG904="Ex"),"N/A", IF(AND(Screening!$J$25="Yes",AH904="Ex"),"N/A",  IF(AND(Screening!$J$5="Yes",AJ904="Ex"),"N/A","Inc")))))))))))))))))))</f>
        <v>N/A</v>
      </c>
      <c r="C904" s="95">
        <v>900</v>
      </c>
      <c r="D904" s="96" t="s">
        <v>2420</v>
      </c>
      <c r="E904" s="97" t="s">
        <v>2421</v>
      </c>
      <c r="F904" s="98" t="s">
        <v>2422</v>
      </c>
      <c r="G904" s="1" t="str">
        <f t="shared" si="28"/>
        <v>N/A</v>
      </c>
      <c r="H904" s="120"/>
      <c r="I904" s="120"/>
      <c r="J904" s="120"/>
      <c r="K904" s="120"/>
      <c r="L904" t="str">
        <f t="shared" si="29"/>
        <v/>
      </c>
      <c r="AA904" t="s">
        <v>150</v>
      </c>
      <c r="AG904" t="s">
        <v>150</v>
      </c>
      <c r="AJ904" t="s">
        <v>150</v>
      </c>
    </row>
    <row r="905" spans="2:36" ht="57.75" customHeight="1" x14ac:dyDescent="0.25">
      <c r="B905" s="44" t="str">
        <f>IF(E905="reserved","N/A",IF(AND(Screening!$J$10="No",S905="Ex"),"N/A",IF(AND(Screening!$J$11="No",T905="Ex"),"N/A",IF(AND(Screening!$J$12="No",U905="Ex"),"N/A",IF(AND(Screening!$J$13="No",V905="Ex"),"N/A",IF(AND(Screening!$J$14="No",W905="Ex"),"N/A", IF(AND(Screening!$J$15="No",X905="Ex"),"N/A", IF(AND(Screening!$J$16="No",Y905="Ex"),"N/A", IF(AND(Screening!$J$17="No",Z905="Ex"),"N/A", IF(AND(Screening!$J$18="No",AA905="Ex"),"N/A", IF(AND(Screening!$J$19="No",AB905="Ex"),"N/A", IF(AND(Screening!$J$20="No",AC905="Ex"),"N/A", IF(AND(Screening!$J$21="No",AD905="Ex"),"N/A", IF(AND(Screening!$J$23="No",AE905="Ex"),"N/A", IF(AND(Screening!$J$7="No",AF905="Ex"),"N/A", IF(AND(Screening!$J$6="No",AI905="Ex"),"N/A", IF(AND(Screening!$J$6="Yes",AG905="Ex"),"N/A", IF(AND(Screening!$J$25="Yes",AH905="Ex"),"N/A",  IF(AND(Screening!$J$5="Yes",AJ905="Ex"),"N/A","Inc")))))))))))))))))))</f>
        <v>N/A</v>
      </c>
      <c r="C905" s="95">
        <v>901</v>
      </c>
      <c r="D905" s="96" t="s">
        <v>2423</v>
      </c>
      <c r="E905" s="97" t="s">
        <v>2424</v>
      </c>
      <c r="F905" s="98" t="s">
        <v>2425</v>
      </c>
      <c r="G905" s="1" t="str">
        <f t="shared" si="28"/>
        <v>N/A</v>
      </c>
      <c r="H905" s="120"/>
      <c r="I905" s="120"/>
      <c r="J905" s="120"/>
      <c r="K905" s="120"/>
      <c r="L905" t="str">
        <f t="shared" si="29"/>
        <v/>
      </c>
      <c r="AA905" t="s">
        <v>150</v>
      </c>
      <c r="AG905" t="s">
        <v>150</v>
      </c>
      <c r="AJ905" t="s">
        <v>150</v>
      </c>
    </row>
    <row r="906" spans="2:36" ht="57.75" customHeight="1" x14ac:dyDescent="0.25">
      <c r="B906" s="44" t="str">
        <f>IF(E906="reserved","N/A",IF(AND(Screening!$J$10="No",S906="Ex"),"N/A",IF(AND(Screening!$J$11="No",T906="Ex"),"N/A",IF(AND(Screening!$J$12="No",U906="Ex"),"N/A",IF(AND(Screening!$J$13="No",V906="Ex"),"N/A",IF(AND(Screening!$J$14="No",W906="Ex"),"N/A", IF(AND(Screening!$J$15="No",X906="Ex"),"N/A", IF(AND(Screening!$J$16="No",Y906="Ex"),"N/A", IF(AND(Screening!$J$17="No",Z906="Ex"),"N/A", IF(AND(Screening!$J$18="No",AA906="Ex"),"N/A", IF(AND(Screening!$J$19="No",AB906="Ex"),"N/A", IF(AND(Screening!$J$20="No",AC906="Ex"),"N/A", IF(AND(Screening!$J$21="No",AD906="Ex"),"N/A", IF(AND(Screening!$J$23="No",AE906="Ex"),"N/A", IF(AND(Screening!$J$7="No",AF906="Ex"),"N/A", IF(AND(Screening!$J$6="No",AI906="Ex"),"N/A", IF(AND(Screening!$J$6="Yes",AG906="Ex"),"N/A", IF(AND(Screening!$J$25="Yes",AH906="Ex"),"N/A",  IF(AND(Screening!$J$5="Yes",AJ906="Ex"),"N/A","Inc")))))))))))))))))))</f>
        <v>N/A</v>
      </c>
      <c r="C906" s="95">
        <v>902</v>
      </c>
      <c r="D906" s="96" t="s">
        <v>2426</v>
      </c>
      <c r="E906" s="97" t="s">
        <v>2427</v>
      </c>
      <c r="F906" s="98" t="s">
        <v>2428</v>
      </c>
      <c r="G906" s="1" t="str">
        <f t="shared" si="28"/>
        <v>N/A</v>
      </c>
      <c r="H906" s="120"/>
      <c r="I906" s="120"/>
      <c r="J906" s="120"/>
      <c r="K906" s="120"/>
      <c r="L906" t="str">
        <f t="shared" si="29"/>
        <v/>
      </c>
      <c r="AA906" t="s">
        <v>150</v>
      </c>
      <c r="AG906" t="s">
        <v>150</v>
      </c>
      <c r="AJ906" t="s">
        <v>150</v>
      </c>
    </row>
    <row r="907" spans="2:36" ht="57.75" customHeight="1" x14ac:dyDescent="0.25">
      <c r="B907" s="44" t="str">
        <f>IF(E907="reserved","N/A",IF(AND(Screening!$J$10="No",S907="Ex"),"N/A",IF(AND(Screening!$J$11="No",T907="Ex"),"N/A",IF(AND(Screening!$J$12="No",U907="Ex"),"N/A",IF(AND(Screening!$J$13="No",V907="Ex"),"N/A",IF(AND(Screening!$J$14="No",W907="Ex"),"N/A", IF(AND(Screening!$J$15="No",X907="Ex"),"N/A", IF(AND(Screening!$J$16="No",Y907="Ex"),"N/A", IF(AND(Screening!$J$17="No",Z907="Ex"),"N/A", IF(AND(Screening!$J$18="No",AA907="Ex"),"N/A", IF(AND(Screening!$J$19="No",AB907="Ex"),"N/A", IF(AND(Screening!$J$20="No",AC907="Ex"),"N/A", IF(AND(Screening!$J$21="No",AD907="Ex"),"N/A", IF(AND(Screening!$J$23="No",AE907="Ex"),"N/A", IF(AND(Screening!$J$7="No",AF907="Ex"),"N/A", IF(AND(Screening!$J$6="No",AI907="Ex"),"N/A", IF(AND(Screening!$J$6="Yes",AG907="Ex"),"N/A", IF(AND(Screening!$J$25="Yes",AH907="Ex"),"N/A",  IF(AND(Screening!$J$5="Yes",AJ907="Ex"),"N/A","Inc")))))))))))))))))))</f>
        <v>N/A</v>
      </c>
      <c r="C907" s="95">
        <v>903</v>
      </c>
      <c r="D907" s="96" t="s">
        <v>2429</v>
      </c>
      <c r="E907" s="97" t="s">
        <v>2430</v>
      </c>
      <c r="F907" s="98" t="s">
        <v>2431</v>
      </c>
      <c r="G907" s="1" t="str">
        <f t="shared" si="28"/>
        <v>N/A</v>
      </c>
      <c r="H907" s="120"/>
      <c r="I907" s="120"/>
      <c r="J907" s="120"/>
      <c r="K907" s="120"/>
      <c r="L907" t="str">
        <f t="shared" si="29"/>
        <v/>
      </c>
      <c r="AA907" t="s">
        <v>150</v>
      </c>
      <c r="AG907" t="s">
        <v>150</v>
      </c>
      <c r="AJ907" t="s">
        <v>150</v>
      </c>
    </row>
    <row r="908" spans="2:36" ht="57.75" customHeight="1" x14ac:dyDescent="0.25">
      <c r="B908" s="44" t="str">
        <f>IF(E908="reserved","N/A",IF(AND(Screening!$J$10="No",S908="Ex"),"N/A",IF(AND(Screening!$J$11="No",T908="Ex"),"N/A",IF(AND(Screening!$J$12="No",U908="Ex"),"N/A",IF(AND(Screening!$J$13="No",V908="Ex"),"N/A",IF(AND(Screening!$J$14="No",W908="Ex"),"N/A", IF(AND(Screening!$J$15="No",X908="Ex"),"N/A", IF(AND(Screening!$J$16="No",Y908="Ex"),"N/A", IF(AND(Screening!$J$17="No",Z908="Ex"),"N/A", IF(AND(Screening!$J$18="No",AA908="Ex"),"N/A", IF(AND(Screening!$J$19="No",AB908="Ex"),"N/A", IF(AND(Screening!$J$20="No",AC908="Ex"),"N/A", IF(AND(Screening!$J$21="No",AD908="Ex"),"N/A", IF(AND(Screening!$J$23="No",AE908="Ex"),"N/A", IF(AND(Screening!$J$7="No",AF908="Ex"),"N/A", IF(AND(Screening!$J$6="No",AI908="Ex"),"N/A", IF(AND(Screening!$J$6="Yes",AG908="Ex"),"N/A", IF(AND(Screening!$J$25="Yes",AH908="Ex"),"N/A",  IF(AND(Screening!$J$5="Yes",AJ908="Ex"),"N/A","Inc")))))))))))))))))))</f>
        <v>N/A</v>
      </c>
      <c r="C908" s="95">
        <v>904</v>
      </c>
      <c r="D908" s="96" t="s">
        <v>2432</v>
      </c>
      <c r="E908" s="97" t="s">
        <v>2129</v>
      </c>
      <c r="F908" s="98" t="s">
        <v>2433</v>
      </c>
      <c r="G908" s="1" t="str">
        <f t="shared" si="28"/>
        <v>N/A</v>
      </c>
      <c r="H908" s="120"/>
      <c r="I908" s="120"/>
      <c r="J908" s="120"/>
      <c r="K908" s="120"/>
      <c r="L908" t="str">
        <f t="shared" si="29"/>
        <v/>
      </c>
      <c r="AA908" t="s">
        <v>150</v>
      </c>
      <c r="AG908" t="s">
        <v>150</v>
      </c>
      <c r="AJ908" t="s">
        <v>150</v>
      </c>
    </row>
    <row r="909" spans="2:36" ht="57.75" customHeight="1" x14ac:dyDescent="0.25">
      <c r="B909" s="44" t="str">
        <f>IF(E909="reserved","N/A",IF(AND(Screening!$J$10="No",S909="Ex"),"N/A",IF(AND(Screening!$J$11="No",T909="Ex"),"N/A",IF(AND(Screening!$J$12="No",U909="Ex"),"N/A",IF(AND(Screening!$J$13="No",V909="Ex"),"N/A",IF(AND(Screening!$J$14="No",W909="Ex"),"N/A", IF(AND(Screening!$J$15="No",X909="Ex"),"N/A", IF(AND(Screening!$J$16="No",Y909="Ex"),"N/A", IF(AND(Screening!$J$17="No",Z909="Ex"),"N/A", IF(AND(Screening!$J$18="No",AA909="Ex"),"N/A", IF(AND(Screening!$J$19="No",AB909="Ex"),"N/A", IF(AND(Screening!$J$20="No",AC909="Ex"),"N/A", IF(AND(Screening!$J$21="No",AD909="Ex"),"N/A", IF(AND(Screening!$J$23="No",AE909="Ex"),"N/A", IF(AND(Screening!$J$7="No",AF909="Ex"),"N/A", IF(AND(Screening!$J$6="No",AI909="Ex"),"N/A", IF(AND(Screening!$J$6="Yes",AG909="Ex"),"N/A", IF(AND(Screening!$J$25="Yes",AH909="Ex"),"N/A",  IF(AND(Screening!$J$5="Yes",AJ909="Ex"),"N/A","Inc")))))))))))))))))))</f>
        <v>N/A</v>
      </c>
      <c r="C909" s="95">
        <v>905</v>
      </c>
      <c r="D909" s="96" t="s">
        <v>2434</v>
      </c>
      <c r="E909" s="97" t="s">
        <v>2435</v>
      </c>
      <c r="F909" s="98" t="s">
        <v>2436</v>
      </c>
      <c r="G909" s="1" t="str">
        <f t="shared" si="28"/>
        <v>N/A</v>
      </c>
      <c r="H909" s="120"/>
      <c r="I909" s="120"/>
      <c r="J909" s="120"/>
      <c r="K909" s="120"/>
      <c r="L909" t="str">
        <f t="shared" si="29"/>
        <v/>
      </c>
      <c r="AA909" t="s">
        <v>150</v>
      </c>
      <c r="AG909" t="s">
        <v>150</v>
      </c>
      <c r="AJ909" t="s">
        <v>150</v>
      </c>
    </row>
    <row r="910" spans="2:36" ht="57.75" customHeight="1" x14ac:dyDescent="0.25">
      <c r="B910" s="44" t="str">
        <f>IF(E910="reserved","N/A",IF(AND(Screening!$J$10="No",S910="Ex"),"N/A",IF(AND(Screening!$J$11="No",T910="Ex"),"N/A",IF(AND(Screening!$J$12="No",U910="Ex"),"N/A",IF(AND(Screening!$J$13="No",V910="Ex"),"N/A",IF(AND(Screening!$J$14="No",W910="Ex"),"N/A", IF(AND(Screening!$J$15="No",X910="Ex"),"N/A", IF(AND(Screening!$J$16="No",Y910="Ex"),"N/A", IF(AND(Screening!$J$17="No",Z910="Ex"),"N/A", IF(AND(Screening!$J$18="No",AA910="Ex"),"N/A", IF(AND(Screening!$J$19="No",AB910="Ex"),"N/A", IF(AND(Screening!$J$20="No",AC910="Ex"),"N/A", IF(AND(Screening!$J$21="No",AD910="Ex"),"N/A", IF(AND(Screening!$J$23="No",AE910="Ex"),"N/A", IF(AND(Screening!$J$7="No",AF910="Ex"),"N/A", IF(AND(Screening!$J$6="No",AI910="Ex"),"N/A", IF(AND(Screening!$J$6="Yes",AG910="Ex"),"N/A", IF(AND(Screening!$J$25="Yes",AH910="Ex"),"N/A",  IF(AND(Screening!$J$5="Yes",AJ910="Ex"),"N/A","Inc")))))))))))))))))))</f>
        <v>N/A</v>
      </c>
      <c r="C910" s="95">
        <v>906</v>
      </c>
      <c r="D910" s="96" t="s">
        <v>2437</v>
      </c>
      <c r="E910" s="97" t="s">
        <v>2438</v>
      </c>
      <c r="F910" s="98" t="s">
        <v>2439</v>
      </c>
      <c r="G910" s="1" t="str">
        <f t="shared" si="28"/>
        <v>N/A</v>
      </c>
      <c r="H910" s="120"/>
      <c r="I910" s="120"/>
      <c r="J910" s="120"/>
      <c r="K910" s="120"/>
      <c r="L910" t="str">
        <f t="shared" si="29"/>
        <v/>
      </c>
      <c r="AA910" t="s">
        <v>150</v>
      </c>
      <c r="AG910" t="s">
        <v>150</v>
      </c>
      <c r="AJ910" t="s">
        <v>150</v>
      </c>
    </row>
    <row r="911" spans="2:36" ht="57.75" customHeight="1" x14ac:dyDescent="0.25">
      <c r="B911" s="44" t="str">
        <f>IF(E911="reserved","N/A",IF(AND(Screening!$J$10="No",S911="Ex"),"N/A",IF(AND(Screening!$J$11="No",T911="Ex"),"N/A",IF(AND(Screening!$J$12="No",U911="Ex"),"N/A",IF(AND(Screening!$J$13="No",V911="Ex"),"N/A",IF(AND(Screening!$J$14="No",W911="Ex"),"N/A", IF(AND(Screening!$J$15="No",X911="Ex"),"N/A", IF(AND(Screening!$J$16="No",Y911="Ex"),"N/A", IF(AND(Screening!$J$17="No",Z911="Ex"),"N/A", IF(AND(Screening!$J$18="No",AA911="Ex"),"N/A", IF(AND(Screening!$J$19="No",AB911="Ex"),"N/A", IF(AND(Screening!$J$20="No",AC911="Ex"),"N/A", IF(AND(Screening!$J$21="No",AD911="Ex"),"N/A", IF(AND(Screening!$J$23="No",AE911="Ex"),"N/A", IF(AND(Screening!$J$7="No",AF911="Ex"),"N/A", IF(AND(Screening!$J$6="No",AI911="Ex"),"N/A", IF(AND(Screening!$J$6="Yes",AG911="Ex"),"N/A", IF(AND(Screening!$J$25="Yes",AH911="Ex"),"N/A",  IF(AND(Screening!$J$5="Yes",AJ911="Ex"),"N/A","Inc")))))))))))))))))))</f>
        <v>N/A</v>
      </c>
      <c r="C911" s="95">
        <v>907</v>
      </c>
      <c r="D911" s="96" t="s">
        <v>2440</v>
      </c>
      <c r="E911" s="97" t="s">
        <v>2441</v>
      </c>
      <c r="F911" s="98" t="s">
        <v>2442</v>
      </c>
      <c r="G911" s="1" t="str">
        <f t="shared" si="28"/>
        <v>N/A</v>
      </c>
      <c r="H911" s="120"/>
      <c r="I911" s="120"/>
      <c r="J911" s="120"/>
      <c r="K911" s="120"/>
      <c r="L911" t="str">
        <f t="shared" si="29"/>
        <v/>
      </c>
      <c r="AA911" t="s">
        <v>150</v>
      </c>
      <c r="AG911" t="s">
        <v>150</v>
      </c>
      <c r="AJ911" t="s">
        <v>150</v>
      </c>
    </row>
    <row r="912" spans="2:36" ht="57.75" customHeight="1" x14ac:dyDescent="0.25">
      <c r="B912" s="44" t="str">
        <f>IF(E912="reserved","N/A",IF(AND(Screening!$J$10="No",S912="Ex"),"N/A",IF(AND(Screening!$J$11="No",T912="Ex"),"N/A",IF(AND(Screening!$J$12="No",U912="Ex"),"N/A",IF(AND(Screening!$J$13="No",V912="Ex"),"N/A",IF(AND(Screening!$J$14="No",W912="Ex"),"N/A", IF(AND(Screening!$J$15="No",X912="Ex"),"N/A", IF(AND(Screening!$J$16="No",Y912="Ex"),"N/A", IF(AND(Screening!$J$17="No",Z912="Ex"),"N/A", IF(AND(Screening!$J$18="No",AA912="Ex"),"N/A", IF(AND(Screening!$J$19="No",AB912="Ex"),"N/A", IF(AND(Screening!$J$20="No",AC912="Ex"),"N/A", IF(AND(Screening!$J$21="No",AD912="Ex"),"N/A", IF(AND(Screening!$J$23="No",AE912="Ex"),"N/A", IF(AND(Screening!$J$7="No",AF912="Ex"),"N/A", IF(AND(Screening!$J$6="No",AI912="Ex"),"N/A", IF(AND(Screening!$J$6="Yes",AG912="Ex"),"N/A", IF(AND(Screening!$J$25="Yes",AH912="Ex"),"N/A",  IF(AND(Screening!$J$5="Yes",AJ912="Ex"),"N/A","Inc")))))))))))))))))))</f>
        <v>N/A</v>
      </c>
      <c r="C912" s="95">
        <v>908</v>
      </c>
      <c r="D912" s="96" t="s">
        <v>2443</v>
      </c>
      <c r="E912" s="97" t="s">
        <v>2444</v>
      </c>
      <c r="F912" s="98" t="s">
        <v>2445</v>
      </c>
      <c r="G912" s="1" t="str">
        <f t="shared" si="28"/>
        <v>N/A</v>
      </c>
      <c r="H912" s="120"/>
      <c r="I912" s="120"/>
      <c r="J912" s="120"/>
      <c r="K912" s="120"/>
      <c r="L912" t="str">
        <f t="shared" si="29"/>
        <v/>
      </c>
      <c r="AA912" t="s">
        <v>150</v>
      </c>
      <c r="AG912" t="s">
        <v>150</v>
      </c>
      <c r="AJ912" t="s">
        <v>150</v>
      </c>
    </row>
    <row r="913" spans="2:36" ht="57.75" customHeight="1" x14ac:dyDescent="0.25">
      <c r="B913" s="44" t="str">
        <f>IF(E913="reserved","N/A",IF(AND(Screening!$J$10="No",S913="Ex"),"N/A",IF(AND(Screening!$J$11="No",T913="Ex"),"N/A",IF(AND(Screening!$J$12="No",U913="Ex"),"N/A",IF(AND(Screening!$J$13="No",V913="Ex"),"N/A",IF(AND(Screening!$J$14="No",W913="Ex"),"N/A", IF(AND(Screening!$J$15="No",X913="Ex"),"N/A", IF(AND(Screening!$J$16="No",Y913="Ex"),"N/A", IF(AND(Screening!$J$17="No",Z913="Ex"),"N/A", IF(AND(Screening!$J$18="No",AA913="Ex"),"N/A", IF(AND(Screening!$J$19="No",AB913="Ex"),"N/A", IF(AND(Screening!$J$20="No",AC913="Ex"),"N/A", IF(AND(Screening!$J$21="No",AD913="Ex"),"N/A", IF(AND(Screening!$J$23="No",AE913="Ex"),"N/A", IF(AND(Screening!$J$7="No",AF913="Ex"),"N/A", IF(AND(Screening!$J$6="No",AI913="Ex"),"N/A", IF(AND(Screening!$J$6="Yes",AG913="Ex"),"N/A", IF(AND(Screening!$J$25="Yes",AH913="Ex"),"N/A",  IF(AND(Screening!$J$5="Yes",AJ913="Ex"),"N/A","Inc")))))))))))))))))))</f>
        <v>N/A</v>
      </c>
      <c r="C913" s="95">
        <v>909</v>
      </c>
      <c r="D913" s="96" t="s">
        <v>2446</v>
      </c>
      <c r="E913" s="97" t="s">
        <v>2447</v>
      </c>
      <c r="F913" s="98"/>
      <c r="G913" s="1" t="str">
        <f t="shared" si="28"/>
        <v>N/A</v>
      </c>
      <c r="H913" s="120"/>
      <c r="I913" s="120"/>
      <c r="J913" s="120"/>
      <c r="K913" s="120"/>
      <c r="L913" t="str">
        <f t="shared" si="29"/>
        <v/>
      </c>
      <c r="AA913" t="s">
        <v>150</v>
      </c>
      <c r="AG913" t="s">
        <v>150</v>
      </c>
      <c r="AJ913" t="s">
        <v>150</v>
      </c>
    </row>
    <row r="914" spans="2:36" ht="57.75" customHeight="1" x14ac:dyDescent="0.25">
      <c r="B914" s="44" t="str">
        <f>IF(E914="reserved","N/A",IF(AND(Screening!$J$10="No",S914="Ex"),"N/A",IF(AND(Screening!$J$11="No",T914="Ex"),"N/A",IF(AND(Screening!$J$12="No",U914="Ex"),"N/A",IF(AND(Screening!$J$13="No",V914="Ex"),"N/A",IF(AND(Screening!$J$14="No",W914="Ex"),"N/A", IF(AND(Screening!$J$15="No",X914="Ex"),"N/A", IF(AND(Screening!$J$16="No",Y914="Ex"),"N/A", IF(AND(Screening!$J$17="No",Z914="Ex"),"N/A", IF(AND(Screening!$J$18="No",AA914="Ex"),"N/A", IF(AND(Screening!$J$19="No",AB914="Ex"),"N/A", IF(AND(Screening!$J$20="No",AC914="Ex"),"N/A", IF(AND(Screening!$J$21="No",AD914="Ex"),"N/A", IF(AND(Screening!$J$23="No",AE914="Ex"),"N/A", IF(AND(Screening!$J$7="No",AF914="Ex"),"N/A", IF(AND(Screening!$J$6="No",AI914="Ex"),"N/A", IF(AND(Screening!$J$6="Yes",AG914="Ex"),"N/A", IF(AND(Screening!$J$25="Yes",AH914="Ex"),"N/A",  IF(AND(Screening!$J$5="Yes",AJ914="Ex"),"N/A","Inc")))))))))))))))))))</f>
        <v>N/A</v>
      </c>
      <c r="C914" s="95">
        <v>910</v>
      </c>
      <c r="D914" s="96" t="s">
        <v>2448</v>
      </c>
      <c r="E914" s="97" t="s">
        <v>2449</v>
      </c>
      <c r="F914" s="98" t="s">
        <v>2450</v>
      </c>
      <c r="G914" s="1" t="str">
        <f t="shared" si="28"/>
        <v>N/A</v>
      </c>
      <c r="H914" s="120"/>
      <c r="I914" s="120"/>
      <c r="J914" s="120"/>
      <c r="K914" s="120"/>
      <c r="L914" t="str">
        <f t="shared" si="29"/>
        <v/>
      </c>
      <c r="AA914" t="s">
        <v>150</v>
      </c>
      <c r="AG914" t="s">
        <v>150</v>
      </c>
      <c r="AJ914" t="s">
        <v>150</v>
      </c>
    </row>
    <row r="915" spans="2:36" ht="57.75" customHeight="1" x14ac:dyDescent="0.25">
      <c r="B915" s="44" t="str">
        <f>IF(E915="reserved","N/A",IF(AND(Screening!$J$10="No",S915="Ex"),"N/A",IF(AND(Screening!$J$11="No",T915="Ex"),"N/A",IF(AND(Screening!$J$12="No",U915="Ex"),"N/A",IF(AND(Screening!$J$13="No",V915="Ex"),"N/A",IF(AND(Screening!$J$14="No",W915="Ex"),"N/A", IF(AND(Screening!$J$15="No",X915="Ex"),"N/A", IF(AND(Screening!$J$16="No",Y915="Ex"),"N/A", IF(AND(Screening!$J$17="No",Z915="Ex"),"N/A", IF(AND(Screening!$J$18="No",AA915="Ex"),"N/A", IF(AND(Screening!$J$19="No",AB915="Ex"),"N/A", IF(AND(Screening!$J$20="No",AC915="Ex"),"N/A", IF(AND(Screening!$J$21="No",AD915="Ex"),"N/A", IF(AND(Screening!$J$23="No",AE915="Ex"),"N/A", IF(AND(Screening!$J$7="No",AF915="Ex"),"N/A", IF(AND(Screening!$J$6="No",AI915="Ex"),"N/A", IF(AND(Screening!$J$6="Yes",AG915="Ex"),"N/A", IF(AND(Screening!$J$25="Yes",AH915="Ex"),"N/A",  IF(AND(Screening!$J$5="Yes",AJ915="Ex"),"N/A","Inc")))))))))))))))))))</f>
        <v>N/A</v>
      </c>
      <c r="C915" s="95">
        <v>911</v>
      </c>
      <c r="D915" s="96" t="s">
        <v>2451</v>
      </c>
      <c r="E915" s="97" t="s">
        <v>2452</v>
      </c>
      <c r="F915" s="98" t="s">
        <v>2453</v>
      </c>
      <c r="G915" s="1" t="str">
        <f t="shared" si="28"/>
        <v>N/A</v>
      </c>
      <c r="H915" s="120"/>
      <c r="I915" s="120"/>
      <c r="J915" s="120"/>
      <c r="K915" s="120"/>
      <c r="L915" t="str">
        <f t="shared" si="29"/>
        <v/>
      </c>
      <c r="AA915" t="s">
        <v>150</v>
      </c>
      <c r="AG915" t="s">
        <v>150</v>
      </c>
      <c r="AJ915" t="s">
        <v>150</v>
      </c>
    </row>
    <row r="916" spans="2:36" ht="57.75" customHeight="1" x14ac:dyDescent="0.25">
      <c r="B916" s="44" t="str">
        <f>IF(E916="reserved","N/A",IF(AND(Screening!$J$10="No",S916="Ex"),"N/A",IF(AND(Screening!$J$11="No",T916="Ex"),"N/A",IF(AND(Screening!$J$12="No",U916="Ex"),"N/A",IF(AND(Screening!$J$13="No",V916="Ex"),"N/A",IF(AND(Screening!$J$14="No",W916="Ex"),"N/A", IF(AND(Screening!$J$15="No",X916="Ex"),"N/A", IF(AND(Screening!$J$16="No",Y916="Ex"),"N/A", IF(AND(Screening!$J$17="No",Z916="Ex"),"N/A", IF(AND(Screening!$J$18="No",AA916="Ex"),"N/A", IF(AND(Screening!$J$19="No",AB916="Ex"),"N/A", IF(AND(Screening!$J$20="No",AC916="Ex"),"N/A", IF(AND(Screening!$J$21="No",AD916="Ex"),"N/A", IF(AND(Screening!$J$23="No",AE916="Ex"),"N/A", IF(AND(Screening!$J$7="No",AF916="Ex"),"N/A", IF(AND(Screening!$J$6="No",AI916="Ex"),"N/A", IF(AND(Screening!$J$6="Yes",AG916="Ex"),"N/A", IF(AND(Screening!$J$25="Yes",AH916="Ex"),"N/A",  IF(AND(Screening!$J$5="Yes",AJ916="Ex"),"N/A","Inc")))))))))))))))))))</f>
        <v>N/A</v>
      </c>
      <c r="C916" s="95">
        <v>912</v>
      </c>
      <c r="D916" s="96" t="s">
        <v>2454</v>
      </c>
      <c r="E916" s="97" t="s">
        <v>2148</v>
      </c>
      <c r="F916" s="98" t="s">
        <v>2455</v>
      </c>
      <c r="G916" s="1" t="str">
        <f t="shared" si="28"/>
        <v>N/A</v>
      </c>
      <c r="H916" s="120"/>
      <c r="I916" s="120"/>
      <c r="J916" s="120"/>
      <c r="K916" s="120"/>
      <c r="L916" t="str">
        <f t="shared" si="29"/>
        <v/>
      </c>
      <c r="AA916" t="s">
        <v>150</v>
      </c>
      <c r="AG916" t="s">
        <v>150</v>
      </c>
      <c r="AJ916" t="s">
        <v>150</v>
      </c>
    </row>
    <row r="917" spans="2:36" ht="57.75" customHeight="1" x14ac:dyDescent="0.25">
      <c r="B917" s="44" t="str">
        <f>IF(E917="reserved","N/A",IF(AND(Screening!$J$10="No",S917="Ex"),"N/A",IF(AND(Screening!$J$11="No",T917="Ex"),"N/A",IF(AND(Screening!$J$12="No",U917="Ex"),"N/A",IF(AND(Screening!$J$13="No",V917="Ex"),"N/A",IF(AND(Screening!$J$14="No",W917="Ex"),"N/A", IF(AND(Screening!$J$15="No",X917="Ex"),"N/A", IF(AND(Screening!$J$16="No",Y917="Ex"),"N/A", IF(AND(Screening!$J$17="No",Z917="Ex"),"N/A", IF(AND(Screening!$J$18="No",AA917="Ex"),"N/A", IF(AND(Screening!$J$19="No",AB917="Ex"),"N/A", IF(AND(Screening!$J$20="No",AC917="Ex"),"N/A", IF(AND(Screening!$J$21="No",AD917="Ex"),"N/A", IF(AND(Screening!$J$23="No",AE917="Ex"),"N/A", IF(AND(Screening!$J$7="No",AF917="Ex"),"N/A", IF(AND(Screening!$J$6="No",AI917="Ex"),"N/A", IF(AND(Screening!$J$6="Yes",AG917="Ex"),"N/A", IF(AND(Screening!$J$25="Yes",AH917="Ex"),"N/A",  IF(AND(Screening!$J$5="Yes",AJ917="Ex"),"N/A","Inc")))))))))))))))))))</f>
        <v>N/A</v>
      </c>
      <c r="C917" s="95">
        <v>913</v>
      </c>
      <c r="D917" s="96" t="s">
        <v>2456</v>
      </c>
      <c r="E917" s="97" t="s">
        <v>2457</v>
      </c>
      <c r="F917" s="98" t="s">
        <v>2458</v>
      </c>
      <c r="G917" s="1" t="str">
        <f t="shared" si="28"/>
        <v>N/A</v>
      </c>
      <c r="H917" s="120"/>
      <c r="I917" s="120"/>
      <c r="J917" s="120"/>
      <c r="K917" s="120"/>
      <c r="L917" t="str">
        <f t="shared" si="29"/>
        <v/>
      </c>
      <c r="AA917" t="s">
        <v>150</v>
      </c>
      <c r="AG917" t="s">
        <v>150</v>
      </c>
      <c r="AJ917" t="s">
        <v>150</v>
      </c>
    </row>
    <row r="918" spans="2:36" ht="57.75" customHeight="1" x14ac:dyDescent="0.25">
      <c r="B918" s="44" t="str">
        <f>IF(E918="reserved","N/A",IF(AND(Screening!$J$10="No",S918="Ex"),"N/A",IF(AND(Screening!$J$11="No",T918="Ex"),"N/A",IF(AND(Screening!$J$12="No",U918="Ex"),"N/A",IF(AND(Screening!$J$13="No",V918="Ex"),"N/A",IF(AND(Screening!$J$14="No",W918="Ex"),"N/A", IF(AND(Screening!$J$15="No",X918="Ex"),"N/A", IF(AND(Screening!$J$16="No",Y918="Ex"),"N/A", IF(AND(Screening!$J$17="No",Z918="Ex"),"N/A", IF(AND(Screening!$J$18="No",AA918="Ex"),"N/A", IF(AND(Screening!$J$19="No",AB918="Ex"),"N/A", IF(AND(Screening!$J$20="No",AC918="Ex"),"N/A", IF(AND(Screening!$J$21="No",AD918="Ex"),"N/A", IF(AND(Screening!$J$23="No",AE918="Ex"),"N/A", IF(AND(Screening!$J$7="No",AF918="Ex"),"N/A", IF(AND(Screening!$J$6="No",AI918="Ex"),"N/A", IF(AND(Screening!$J$6="Yes",AG918="Ex"),"N/A", IF(AND(Screening!$J$25="Yes",AH918="Ex"),"N/A",  IF(AND(Screening!$J$5="Yes",AJ918="Ex"),"N/A","Inc")))))))))))))))))))</f>
        <v>N/A</v>
      </c>
      <c r="C918" s="95">
        <v>914</v>
      </c>
      <c r="D918" s="96" t="s">
        <v>2459</v>
      </c>
      <c r="E918" s="97" t="s">
        <v>2460</v>
      </c>
      <c r="F918" s="98" t="s">
        <v>2461</v>
      </c>
      <c r="G918" s="1" t="str">
        <f t="shared" si="28"/>
        <v>N/A</v>
      </c>
      <c r="H918" s="120"/>
      <c r="I918" s="120"/>
      <c r="J918" s="120"/>
      <c r="K918" s="120"/>
      <c r="L918" t="str">
        <f t="shared" si="29"/>
        <v/>
      </c>
      <c r="AA918" t="s">
        <v>150</v>
      </c>
      <c r="AG918" t="s">
        <v>150</v>
      </c>
      <c r="AJ918" t="s">
        <v>150</v>
      </c>
    </row>
    <row r="919" spans="2:36" ht="57.75" customHeight="1" x14ac:dyDescent="0.25">
      <c r="B919" s="44" t="str">
        <f>IF(E919="reserved","N/A",IF(AND(Screening!$J$10="No",S919="Ex"),"N/A",IF(AND(Screening!$J$11="No",T919="Ex"),"N/A",IF(AND(Screening!$J$12="No",U919="Ex"),"N/A",IF(AND(Screening!$J$13="No",V919="Ex"),"N/A",IF(AND(Screening!$J$14="No",W919="Ex"),"N/A", IF(AND(Screening!$J$15="No",X919="Ex"),"N/A", IF(AND(Screening!$J$16="No",Y919="Ex"),"N/A", IF(AND(Screening!$J$17="No",Z919="Ex"),"N/A", IF(AND(Screening!$J$18="No",AA919="Ex"),"N/A", IF(AND(Screening!$J$19="No",AB919="Ex"),"N/A", IF(AND(Screening!$J$20="No",AC919="Ex"),"N/A", IF(AND(Screening!$J$21="No",AD919="Ex"),"N/A", IF(AND(Screening!$J$23="No",AE919="Ex"),"N/A", IF(AND(Screening!$J$7="No",AF919="Ex"),"N/A", IF(AND(Screening!$J$6="No",AI919="Ex"),"N/A", IF(AND(Screening!$J$6="Yes",AG919="Ex"),"N/A", IF(AND(Screening!$J$25="Yes",AH919="Ex"),"N/A",  IF(AND(Screening!$J$5="Yes",AJ919="Ex"),"N/A","Inc")))))))))))))))))))</f>
        <v>N/A</v>
      </c>
      <c r="C919" s="95">
        <v>915</v>
      </c>
      <c r="D919" s="96" t="s">
        <v>2462</v>
      </c>
      <c r="E919" s="97" t="s">
        <v>2463</v>
      </c>
      <c r="F919" s="98" t="s">
        <v>2464</v>
      </c>
      <c r="G919" s="1" t="str">
        <f t="shared" si="28"/>
        <v>N/A</v>
      </c>
      <c r="H919" s="120"/>
      <c r="I919" s="120"/>
      <c r="J919" s="120"/>
      <c r="K919" s="120"/>
      <c r="L919" t="str">
        <f t="shared" si="29"/>
        <v/>
      </c>
      <c r="AA919" t="s">
        <v>150</v>
      </c>
      <c r="AG919" t="s">
        <v>150</v>
      </c>
      <c r="AJ919" t="s">
        <v>150</v>
      </c>
    </row>
    <row r="920" spans="2:36" ht="57.75" customHeight="1" x14ac:dyDescent="0.25">
      <c r="B920" s="44" t="str">
        <f>IF(E920="reserved","N/A",IF(AND(Screening!$J$10="No",S920="Ex"),"N/A",IF(AND(Screening!$J$11="No",T920="Ex"),"N/A",IF(AND(Screening!$J$12="No",U920="Ex"),"N/A",IF(AND(Screening!$J$13="No",V920="Ex"),"N/A",IF(AND(Screening!$J$14="No",W920="Ex"),"N/A", IF(AND(Screening!$J$15="No",X920="Ex"),"N/A", IF(AND(Screening!$J$16="No",Y920="Ex"),"N/A", IF(AND(Screening!$J$17="No",Z920="Ex"),"N/A", IF(AND(Screening!$J$18="No",AA920="Ex"),"N/A", IF(AND(Screening!$J$19="No",AB920="Ex"),"N/A", IF(AND(Screening!$J$20="No",AC920="Ex"),"N/A", IF(AND(Screening!$J$21="No",AD920="Ex"),"N/A", IF(AND(Screening!$J$23="No",AE920="Ex"),"N/A", IF(AND(Screening!$J$7="No",AF920="Ex"),"N/A", IF(AND(Screening!$J$6="No",AI920="Ex"),"N/A", IF(AND(Screening!$J$6="Yes",AG920="Ex"),"N/A", IF(AND(Screening!$J$25="Yes",AH920="Ex"),"N/A",  IF(AND(Screening!$J$5="Yes",AJ920="Ex"),"N/A","Inc")))))))))))))))))))</f>
        <v>N/A</v>
      </c>
      <c r="C920" s="95">
        <v>916</v>
      </c>
      <c r="D920" s="96" t="s">
        <v>2465</v>
      </c>
      <c r="E920" s="97" t="s">
        <v>2466</v>
      </c>
      <c r="F920" s="98" t="s">
        <v>2467</v>
      </c>
      <c r="G920" s="1" t="str">
        <f t="shared" si="28"/>
        <v>N/A</v>
      </c>
      <c r="H920" s="120"/>
      <c r="I920" s="120"/>
      <c r="J920" s="120"/>
      <c r="K920" s="120"/>
      <c r="L920" t="str">
        <f t="shared" si="29"/>
        <v/>
      </c>
      <c r="AA920" t="s">
        <v>150</v>
      </c>
      <c r="AG920" t="s">
        <v>150</v>
      </c>
      <c r="AJ920" t="s">
        <v>150</v>
      </c>
    </row>
    <row r="921" spans="2:36" ht="57.75" customHeight="1" x14ac:dyDescent="0.25">
      <c r="B921" s="44" t="str">
        <f>IF(E921="reserved","N/A",IF(AND(Screening!$J$10="No",S921="Ex"),"N/A",IF(AND(Screening!$J$11="No",T921="Ex"),"N/A",IF(AND(Screening!$J$12="No",U921="Ex"),"N/A",IF(AND(Screening!$J$13="No",V921="Ex"),"N/A",IF(AND(Screening!$J$14="No",W921="Ex"),"N/A", IF(AND(Screening!$J$15="No",X921="Ex"),"N/A", IF(AND(Screening!$J$16="No",Y921="Ex"),"N/A", IF(AND(Screening!$J$17="No",Z921="Ex"),"N/A", IF(AND(Screening!$J$18="No",AA921="Ex"),"N/A", IF(AND(Screening!$J$19="No",AB921="Ex"),"N/A", IF(AND(Screening!$J$20="No",AC921="Ex"),"N/A", IF(AND(Screening!$J$21="No",AD921="Ex"),"N/A", IF(AND(Screening!$J$23="No",AE921="Ex"),"N/A", IF(AND(Screening!$J$7="No",AF921="Ex"),"N/A", IF(AND(Screening!$J$6="No",AI921="Ex"),"N/A", IF(AND(Screening!$J$6="Yes",AG921="Ex"),"N/A", IF(AND(Screening!$J$25="Yes",AH921="Ex"),"N/A",  IF(AND(Screening!$J$5="Yes",AJ921="Ex"),"N/A","Inc")))))))))))))))))))</f>
        <v>N/A</v>
      </c>
      <c r="C921" s="95">
        <v>917</v>
      </c>
      <c r="D921" s="96" t="s">
        <v>2468</v>
      </c>
      <c r="E921" s="97" t="s">
        <v>2469</v>
      </c>
      <c r="F921" s="98" t="s">
        <v>2470</v>
      </c>
      <c r="G921" s="1" t="str">
        <f t="shared" si="28"/>
        <v>N/A</v>
      </c>
      <c r="H921" s="120"/>
      <c r="I921" s="120"/>
      <c r="J921" s="120"/>
      <c r="K921" s="120"/>
      <c r="L921" t="str">
        <f t="shared" si="29"/>
        <v/>
      </c>
      <c r="AA921" t="s">
        <v>150</v>
      </c>
      <c r="AG921" t="s">
        <v>150</v>
      </c>
      <c r="AJ921" t="s">
        <v>150</v>
      </c>
    </row>
    <row r="922" spans="2:36" ht="57.75" customHeight="1" x14ac:dyDescent="0.25">
      <c r="B922" s="44" t="str">
        <f>IF(E922="reserved","N/A",IF(AND(Screening!$J$10="No",S922="Ex"),"N/A",IF(AND(Screening!$J$11="No",T922="Ex"),"N/A",IF(AND(Screening!$J$12="No",U922="Ex"),"N/A",IF(AND(Screening!$J$13="No",V922="Ex"),"N/A",IF(AND(Screening!$J$14="No",W922="Ex"),"N/A", IF(AND(Screening!$J$15="No",X922="Ex"),"N/A", IF(AND(Screening!$J$16="No",Y922="Ex"),"N/A", IF(AND(Screening!$J$17="No",Z922="Ex"),"N/A", IF(AND(Screening!$J$18="No",AA922="Ex"),"N/A", IF(AND(Screening!$J$19="No",AB922="Ex"),"N/A", IF(AND(Screening!$J$20="No",AC922="Ex"),"N/A", IF(AND(Screening!$J$21="No",AD922="Ex"),"N/A", IF(AND(Screening!$J$23="No",AE922="Ex"),"N/A", IF(AND(Screening!$J$7="No",AF922="Ex"),"N/A", IF(AND(Screening!$J$6="No",AI922="Ex"),"N/A", IF(AND(Screening!$J$6="Yes",AG922="Ex"),"N/A", IF(AND(Screening!$J$25="Yes",AH922="Ex"),"N/A",  IF(AND(Screening!$J$5="Yes",AJ922="Ex"),"N/A","Inc")))))))))))))))))))</f>
        <v>N/A</v>
      </c>
      <c r="C922" s="95">
        <v>918</v>
      </c>
      <c r="D922" s="96" t="s">
        <v>2471</v>
      </c>
      <c r="E922" s="97" t="s">
        <v>2472</v>
      </c>
      <c r="F922" s="98" t="s">
        <v>2473</v>
      </c>
      <c r="G922" s="1" t="str">
        <f t="shared" si="28"/>
        <v>N/A</v>
      </c>
      <c r="H922" s="120"/>
      <c r="I922" s="120"/>
      <c r="J922" s="120"/>
      <c r="K922" s="120"/>
      <c r="L922" t="str">
        <f t="shared" si="29"/>
        <v/>
      </c>
      <c r="AA922" t="s">
        <v>150</v>
      </c>
      <c r="AG922" t="s">
        <v>150</v>
      </c>
      <c r="AJ922" t="s">
        <v>150</v>
      </c>
    </row>
    <row r="923" spans="2:36" ht="57.75" customHeight="1" x14ac:dyDescent="0.25">
      <c r="B923" s="44" t="str">
        <f>IF(E923="reserved","N/A",IF(AND(Screening!$J$10="No",S923="Ex"),"N/A",IF(AND(Screening!$J$11="No",T923="Ex"),"N/A",IF(AND(Screening!$J$12="No",U923="Ex"),"N/A",IF(AND(Screening!$J$13="No",V923="Ex"),"N/A",IF(AND(Screening!$J$14="No",W923="Ex"),"N/A", IF(AND(Screening!$J$15="No",X923="Ex"),"N/A", IF(AND(Screening!$J$16="No",Y923="Ex"),"N/A", IF(AND(Screening!$J$17="No",Z923="Ex"),"N/A", IF(AND(Screening!$J$18="No",AA923="Ex"),"N/A", IF(AND(Screening!$J$19="No",AB923="Ex"),"N/A", IF(AND(Screening!$J$20="No",AC923="Ex"),"N/A", IF(AND(Screening!$J$21="No",AD923="Ex"),"N/A", IF(AND(Screening!$J$23="No",AE923="Ex"),"N/A", IF(AND(Screening!$J$7="No",AF923="Ex"),"N/A", IF(AND(Screening!$J$6="No",AI923="Ex"),"N/A", IF(AND(Screening!$J$6="Yes",AG923="Ex"),"N/A", IF(AND(Screening!$J$25="Yes",AH923="Ex"),"N/A",  IF(AND(Screening!$J$5="Yes",AJ923="Ex"),"N/A","Inc")))))))))))))))))))</f>
        <v>N/A</v>
      </c>
      <c r="C923" s="95">
        <v>919</v>
      </c>
      <c r="D923" s="96" t="s">
        <v>2474</v>
      </c>
      <c r="E923" s="97" t="s">
        <v>2475</v>
      </c>
      <c r="F923" s="98" t="s">
        <v>2476</v>
      </c>
      <c r="G923" s="1" t="str">
        <f t="shared" si="28"/>
        <v>N/A</v>
      </c>
      <c r="H923" s="120"/>
      <c r="I923" s="120"/>
      <c r="J923" s="120"/>
      <c r="K923" s="120"/>
      <c r="L923" t="str">
        <f t="shared" si="29"/>
        <v/>
      </c>
      <c r="AA923" t="s">
        <v>150</v>
      </c>
      <c r="AG923" t="s">
        <v>150</v>
      </c>
      <c r="AJ923" t="s">
        <v>150</v>
      </c>
    </row>
    <row r="924" spans="2:36" ht="57.75" customHeight="1" x14ac:dyDescent="0.25">
      <c r="B924" s="44" t="str">
        <f>IF(E924="reserved","N/A",IF(AND(Screening!$J$10="No",S924="Ex"),"N/A",IF(AND(Screening!$J$11="No",T924="Ex"),"N/A",IF(AND(Screening!$J$12="No",U924="Ex"),"N/A",IF(AND(Screening!$J$13="No",V924="Ex"),"N/A",IF(AND(Screening!$J$14="No",W924="Ex"),"N/A", IF(AND(Screening!$J$15="No",X924="Ex"),"N/A", IF(AND(Screening!$J$16="No",Y924="Ex"),"N/A", IF(AND(Screening!$J$17="No",Z924="Ex"),"N/A", IF(AND(Screening!$J$18="No",AA924="Ex"),"N/A", IF(AND(Screening!$J$19="No",AB924="Ex"),"N/A", IF(AND(Screening!$J$20="No",AC924="Ex"),"N/A", IF(AND(Screening!$J$21="No",AD924="Ex"),"N/A", IF(AND(Screening!$J$23="No",AE924="Ex"),"N/A", IF(AND(Screening!$J$7="No",AF924="Ex"),"N/A", IF(AND(Screening!$J$6="No",AI924="Ex"),"N/A", IF(AND(Screening!$J$6="Yes",AG924="Ex"),"N/A", IF(AND(Screening!$J$25="Yes",AH924="Ex"),"N/A",  IF(AND(Screening!$J$5="Yes",AJ924="Ex"),"N/A","Inc")))))))))))))))))))</f>
        <v>N/A</v>
      </c>
      <c r="C924" s="95">
        <v>920</v>
      </c>
      <c r="D924" s="96" t="s">
        <v>2477</v>
      </c>
      <c r="E924" s="97" t="s">
        <v>2478</v>
      </c>
      <c r="F924" s="98" t="s">
        <v>2479</v>
      </c>
      <c r="G924" s="1" t="str">
        <f t="shared" si="28"/>
        <v>N/A</v>
      </c>
      <c r="H924" s="120"/>
      <c r="I924" s="120"/>
      <c r="J924" s="120"/>
      <c r="K924" s="120"/>
      <c r="L924" t="str">
        <f t="shared" si="29"/>
        <v/>
      </c>
      <c r="AA924" t="s">
        <v>150</v>
      </c>
      <c r="AG924" t="s">
        <v>150</v>
      </c>
      <c r="AJ924" t="s">
        <v>150</v>
      </c>
    </row>
    <row r="925" spans="2:36" ht="57.75" customHeight="1" x14ac:dyDescent="0.25">
      <c r="B925" s="44" t="str">
        <f>IF(E925="reserved","N/A",IF(AND(Screening!$J$10="No",S925="Ex"),"N/A",IF(AND(Screening!$J$11="No",T925="Ex"),"N/A",IF(AND(Screening!$J$12="No",U925="Ex"),"N/A",IF(AND(Screening!$J$13="No",V925="Ex"),"N/A",IF(AND(Screening!$J$14="No",W925="Ex"),"N/A", IF(AND(Screening!$J$15="No",X925="Ex"),"N/A", IF(AND(Screening!$J$16="No",Y925="Ex"),"N/A", IF(AND(Screening!$J$17="No",Z925="Ex"),"N/A", IF(AND(Screening!$J$18="No",AA925="Ex"),"N/A", IF(AND(Screening!$J$19="No",AB925="Ex"),"N/A", IF(AND(Screening!$J$20="No",AC925="Ex"),"N/A", IF(AND(Screening!$J$21="No",AD925="Ex"),"N/A", IF(AND(Screening!$J$23="No",AE925="Ex"),"N/A", IF(AND(Screening!$J$7="No",AF925="Ex"),"N/A", IF(AND(Screening!$J$6="No",AI925="Ex"),"N/A", IF(AND(Screening!$J$6="Yes",AG925="Ex"),"N/A", IF(AND(Screening!$J$25="Yes",AH925="Ex"),"N/A",  IF(AND(Screening!$J$5="Yes",AJ925="Ex"),"N/A","Inc")))))))))))))))))))</f>
        <v>N/A</v>
      </c>
      <c r="C925" s="95">
        <v>921</v>
      </c>
      <c r="D925" s="96" t="s">
        <v>2480</v>
      </c>
      <c r="E925" s="97" t="s">
        <v>2481</v>
      </c>
      <c r="F925" s="98" t="s">
        <v>2482</v>
      </c>
      <c r="G925" s="1" t="str">
        <f t="shared" si="28"/>
        <v>N/A</v>
      </c>
      <c r="H925" s="120"/>
      <c r="I925" s="120"/>
      <c r="J925" s="120"/>
      <c r="K925" s="120"/>
      <c r="L925" t="str">
        <f t="shared" si="29"/>
        <v/>
      </c>
      <c r="AA925" t="s">
        <v>150</v>
      </c>
      <c r="AG925" t="s">
        <v>150</v>
      </c>
      <c r="AJ925" t="s">
        <v>150</v>
      </c>
    </row>
    <row r="926" spans="2:36" ht="57.75" customHeight="1" x14ac:dyDescent="0.25">
      <c r="B926" s="44" t="str">
        <f>IF(E926="reserved","N/A",IF(AND(Screening!$J$10="No",S926="Ex"),"N/A",IF(AND(Screening!$J$11="No",T926="Ex"),"N/A",IF(AND(Screening!$J$12="No",U926="Ex"),"N/A",IF(AND(Screening!$J$13="No",V926="Ex"),"N/A",IF(AND(Screening!$J$14="No",W926="Ex"),"N/A", IF(AND(Screening!$J$15="No",X926="Ex"),"N/A", IF(AND(Screening!$J$16="No",Y926="Ex"),"N/A", IF(AND(Screening!$J$17="No",Z926="Ex"),"N/A", IF(AND(Screening!$J$18="No",AA926="Ex"),"N/A", IF(AND(Screening!$J$19="No",AB926="Ex"),"N/A", IF(AND(Screening!$J$20="No",AC926="Ex"),"N/A", IF(AND(Screening!$J$21="No",AD926="Ex"),"N/A", IF(AND(Screening!$J$23="No",AE926="Ex"),"N/A", IF(AND(Screening!$J$7="No",AF926="Ex"),"N/A", IF(AND(Screening!$J$6="No",AI926="Ex"),"N/A", IF(AND(Screening!$J$6="Yes",AG926="Ex"),"N/A", IF(AND(Screening!$J$25="Yes",AH926="Ex"),"N/A",  IF(AND(Screening!$J$5="Yes",AJ926="Ex"),"N/A","Inc")))))))))))))))))))</f>
        <v>N/A</v>
      </c>
      <c r="C926" s="95">
        <v>922</v>
      </c>
      <c r="D926" s="96" t="s">
        <v>2483</v>
      </c>
      <c r="E926" s="97" t="s">
        <v>2484</v>
      </c>
      <c r="F926" s="98" t="s">
        <v>2485</v>
      </c>
      <c r="G926" s="1" t="str">
        <f t="shared" si="28"/>
        <v>N/A</v>
      </c>
      <c r="H926" s="120"/>
      <c r="I926" s="120"/>
      <c r="J926" s="120"/>
      <c r="K926" s="120"/>
      <c r="L926" t="str">
        <f t="shared" si="29"/>
        <v/>
      </c>
      <c r="AA926" t="s">
        <v>150</v>
      </c>
      <c r="AG926" t="s">
        <v>150</v>
      </c>
      <c r="AJ926" t="s">
        <v>150</v>
      </c>
    </row>
    <row r="927" spans="2:36" ht="57.75" customHeight="1" x14ac:dyDescent="0.25">
      <c r="B927" s="44" t="str">
        <f>IF(E927="reserved","N/A",IF(AND(Screening!$J$10="No",S927="Ex"),"N/A",IF(AND(Screening!$J$11="No",T927="Ex"),"N/A",IF(AND(Screening!$J$12="No",U927="Ex"),"N/A",IF(AND(Screening!$J$13="No",V927="Ex"),"N/A",IF(AND(Screening!$J$14="No",W927="Ex"),"N/A", IF(AND(Screening!$J$15="No",X927="Ex"),"N/A", IF(AND(Screening!$J$16="No",Y927="Ex"),"N/A", IF(AND(Screening!$J$17="No",Z927="Ex"),"N/A", IF(AND(Screening!$J$18="No",AA927="Ex"),"N/A", IF(AND(Screening!$J$19="No",AB927="Ex"),"N/A", IF(AND(Screening!$J$20="No",AC927="Ex"),"N/A", IF(AND(Screening!$J$21="No",AD927="Ex"),"N/A", IF(AND(Screening!$J$23="No",AE927="Ex"),"N/A", IF(AND(Screening!$J$7="No",AF927="Ex"),"N/A", IF(AND(Screening!$J$6="No",AI927="Ex"),"N/A", IF(AND(Screening!$J$6="Yes",AG927="Ex"),"N/A", IF(AND(Screening!$J$25="Yes",AH927="Ex"),"N/A",  IF(AND(Screening!$J$5="Yes",AJ927="Ex"),"N/A","Inc")))))))))))))))))))</f>
        <v>N/A</v>
      </c>
      <c r="C927" s="95">
        <v>923</v>
      </c>
      <c r="D927" s="96" t="s">
        <v>2486</v>
      </c>
      <c r="E927" s="97" t="s">
        <v>2487</v>
      </c>
      <c r="F927" s="98" t="s">
        <v>2488</v>
      </c>
      <c r="G927" s="1" t="str">
        <f t="shared" si="28"/>
        <v>N/A</v>
      </c>
      <c r="H927" s="120"/>
      <c r="I927" s="120"/>
      <c r="J927" s="120"/>
      <c r="K927" s="120"/>
      <c r="L927" t="str">
        <f t="shared" si="29"/>
        <v/>
      </c>
      <c r="AA927" t="s">
        <v>150</v>
      </c>
      <c r="AG927" t="s">
        <v>150</v>
      </c>
      <c r="AJ927" t="s">
        <v>150</v>
      </c>
    </row>
    <row r="928" spans="2:36" ht="57.75" customHeight="1" x14ac:dyDescent="0.25">
      <c r="B928" s="44" t="str">
        <f>IF(E928="reserved","N/A",IF(AND(Screening!$J$10="No",S928="Ex"),"N/A",IF(AND(Screening!$J$11="No",T928="Ex"),"N/A",IF(AND(Screening!$J$12="No",U928="Ex"),"N/A",IF(AND(Screening!$J$13="No",V928="Ex"),"N/A",IF(AND(Screening!$J$14="No",W928="Ex"),"N/A", IF(AND(Screening!$J$15="No",X928="Ex"),"N/A", IF(AND(Screening!$J$16="No",Y928="Ex"),"N/A", IF(AND(Screening!$J$17="No",Z928="Ex"),"N/A", IF(AND(Screening!$J$18="No",AA928="Ex"),"N/A", IF(AND(Screening!$J$19="No",AB928="Ex"),"N/A", IF(AND(Screening!$J$20="No",AC928="Ex"),"N/A", IF(AND(Screening!$J$21="No",AD928="Ex"),"N/A", IF(AND(Screening!$J$23="No",AE928="Ex"),"N/A", IF(AND(Screening!$J$7="No",AF928="Ex"),"N/A", IF(AND(Screening!$J$6="No",AI928="Ex"),"N/A", IF(AND(Screening!$J$6="Yes",AG928="Ex"),"N/A", IF(AND(Screening!$J$25="Yes",AH928="Ex"),"N/A",  IF(AND(Screening!$J$5="Yes",AJ928="Ex"),"N/A","Inc")))))))))))))))))))</f>
        <v>N/A</v>
      </c>
      <c r="C928" s="95">
        <v>924</v>
      </c>
      <c r="D928" s="96" t="s">
        <v>2489</v>
      </c>
      <c r="E928" s="97" t="s">
        <v>2490</v>
      </c>
      <c r="F928" s="98"/>
      <c r="G928" s="1" t="str">
        <f t="shared" si="28"/>
        <v>N/A</v>
      </c>
      <c r="H928" s="120"/>
      <c r="I928" s="120"/>
      <c r="J928" s="120"/>
      <c r="K928" s="120"/>
      <c r="L928" t="str">
        <f t="shared" si="29"/>
        <v/>
      </c>
      <c r="AA928" t="s">
        <v>150</v>
      </c>
      <c r="AG928" t="s">
        <v>150</v>
      </c>
      <c r="AJ928" t="s">
        <v>150</v>
      </c>
    </row>
    <row r="929" spans="2:36" ht="57.75" customHeight="1" x14ac:dyDescent="0.25">
      <c r="B929" s="44" t="str">
        <f>IF(E929="reserved","N/A",IF(AND(Screening!$J$10="No",S929="Ex"),"N/A",IF(AND(Screening!$J$11="No",T929="Ex"),"N/A",IF(AND(Screening!$J$12="No",U929="Ex"),"N/A",IF(AND(Screening!$J$13="No",V929="Ex"),"N/A",IF(AND(Screening!$J$14="No",W929="Ex"),"N/A", IF(AND(Screening!$J$15="No",X929="Ex"),"N/A", IF(AND(Screening!$J$16="No",Y929="Ex"),"N/A", IF(AND(Screening!$J$17="No",Z929="Ex"),"N/A", IF(AND(Screening!$J$18="No",AA929="Ex"),"N/A", IF(AND(Screening!$J$19="No",AB929="Ex"),"N/A", IF(AND(Screening!$J$20="No",AC929="Ex"),"N/A", IF(AND(Screening!$J$21="No",AD929="Ex"),"N/A", IF(AND(Screening!$J$23="No",AE929="Ex"),"N/A", IF(AND(Screening!$J$7="No",AF929="Ex"),"N/A", IF(AND(Screening!$J$6="No",AI929="Ex"),"N/A", IF(AND(Screening!$J$6="Yes",AG929="Ex"),"N/A", IF(AND(Screening!$J$25="Yes",AH929="Ex"),"N/A",  IF(AND(Screening!$J$5="Yes",AJ929="Ex"),"N/A","Inc")))))))))))))))))))</f>
        <v>N/A</v>
      </c>
      <c r="C929" s="95">
        <v>925</v>
      </c>
      <c r="D929" s="96" t="s">
        <v>2491</v>
      </c>
      <c r="E929" s="97" t="s">
        <v>2492</v>
      </c>
      <c r="F929" s="98" t="s">
        <v>2493</v>
      </c>
      <c r="G929" s="1" t="str">
        <f t="shared" si="28"/>
        <v>N/A</v>
      </c>
      <c r="H929" s="120"/>
      <c r="I929" s="120"/>
      <c r="J929" s="120"/>
      <c r="K929" s="120"/>
      <c r="L929" t="str">
        <f t="shared" si="29"/>
        <v/>
      </c>
      <c r="AA929" t="s">
        <v>150</v>
      </c>
      <c r="AG929" t="s">
        <v>150</v>
      </c>
      <c r="AJ929" t="s">
        <v>150</v>
      </c>
    </row>
    <row r="930" spans="2:36" ht="57.75" customHeight="1" x14ac:dyDescent="0.25">
      <c r="B930" s="44" t="str">
        <f>IF(E930="reserved","N/A",IF(AND(Screening!$J$10="No",S930="Ex"),"N/A",IF(AND(Screening!$J$11="No",T930="Ex"),"N/A",IF(AND(Screening!$J$12="No",U930="Ex"),"N/A",IF(AND(Screening!$J$13="No",V930="Ex"),"N/A",IF(AND(Screening!$J$14="No",W930="Ex"),"N/A", IF(AND(Screening!$J$15="No",X930="Ex"),"N/A", IF(AND(Screening!$J$16="No",Y930="Ex"),"N/A", IF(AND(Screening!$J$17="No",Z930="Ex"),"N/A", IF(AND(Screening!$J$18="No",AA930="Ex"),"N/A", IF(AND(Screening!$J$19="No",AB930="Ex"),"N/A", IF(AND(Screening!$J$20="No",AC930="Ex"),"N/A", IF(AND(Screening!$J$21="No",AD930="Ex"),"N/A", IF(AND(Screening!$J$23="No",AE930="Ex"),"N/A", IF(AND(Screening!$J$7="No",AF930="Ex"),"N/A", IF(AND(Screening!$J$6="No",AI930="Ex"),"N/A", IF(AND(Screening!$J$6="Yes",AG930="Ex"),"N/A", IF(AND(Screening!$J$25="Yes",AH930="Ex"),"N/A",  IF(AND(Screening!$J$5="Yes",AJ930="Ex"),"N/A","Inc")))))))))))))))))))</f>
        <v>N/A</v>
      </c>
      <c r="C930" s="95">
        <v>926</v>
      </c>
      <c r="D930" s="96" t="s">
        <v>2494</v>
      </c>
      <c r="E930" s="97" t="s">
        <v>2495</v>
      </c>
      <c r="F930" s="98" t="s">
        <v>2496</v>
      </c>
      <c r="G930" s="1" t="str">
        <f t="shared" si="28"/>
        <v>N/A</v>
      </c>
      <c r="H930" s="120"/>
      <c r="I930" s="120"/>
      <c r="J930" s="120"/>
      <c r="K930" s="120"/>
      <c r="L930" t="str">
        <f t="shared" si="29"/>
        <v/>
      </c>
      <c r="AA930" t="s">
        <v>150</v>
      </c>
      <c r="AG930" t="s">
        <v>150</v>
      </c>
      <c r="AJ930" t="s">
        <v>150</v>
      </c>
    </row>
    <row r="931" spans="2:36" ht="57.75" customHeight="1" x14ac:dyDescent="0.25">
      <c r="B931" s="44" t="str">
        <f>IF(E931="reserved","N/A",IF(AND(Screening!$J$10="No",S931="Ex"),"N/A",IF(AND(Screening!$J$11="No",T931="Ex"),"N/A",IF(AND(Screening!$J$12="No",U931="Ex"),"N/A",IF(AND(Screening!$J$13="No",V931="Ex"),"N/A",IF(AND(Screening!$J$14="No",W931="Ex"),"N/A", IF(AND(Screening!$J$15="No",X931="Ex"),"N/A", IF(AND(Screening!$J$16="No",Y931="Ex"),"N/A", IF(AND(Screening!$J$17="No",Z931="Ex"),"N/A", IF(AND(Screening!$J$18="No",AA931="Ex"),"N/A", IF(AND(Screening!$J$19="No",AB931="Ex"),"N/A", IF(AND(Screening!$J$20="No",AC931="Ex"),"N/A", IF(AND(Screening!$J$21="No",AD931="Ex"),"N/A", IF(AND(Screening!$J$23="No",AE931="Ex"),"N/A", IF(AND(Screening!$J$7="No",AF931="Ex"),"N/A", IF(AND(Screening!$J$6="No",AI931="Ex"),"N/A", IF(AND(Screening!$J$6="Yes",AG931="Ex"),"N/A", IF(AND(Screening!$J$25="Yes",AH931="Ex"),"N/A",  IF(AND(Screening!$J$5="Yes",AJ931="Ex"),"N/A","Inc")))))))))))))))))))</f>
        <v>N/A</v>
      </c>
      <c r="C931" s="95">
        <v>927</v>
      </c>
      <c r="D931" s="96" t="s">
        <v>2497</v>
      </c>
      <c r="E931" s="97" t="s">
        <v>2498</v>
      </c>
      <c r="F931" s="98"/>
      <c r="G931" s="1" t="str">
        <f t="shared" si="28"/>
        <v>N/A</v>
      </c>
      <c r="H931" s="120"/>
      <c r="I931" s="120"/>
      <c r="J931" s="120"/>
      <c r="K931" s="120"/>
      <c r="L931" t="str">
        <f t="shared" si="29"/>
        <v/>
      </c>
      <c r="AA931" t="s">
        <v>150</v>
      </c>
      <c r="AG931" t="s">
        <v>150</v>
      </c>
      <c r="AJ931" t="s">
        <v>150</v>
      </c>
    </row>
    <row r="932" spans="2:36" ht="57.75" customHeight="1" x14ac:dyDescent="0.25">
      <c r="B932" s="44" t="str">
        <f>IF(E932="reserved","N/A",IF(AND(Screening!$J$10="No",S932="Ex"),"N/A",IF(AND(Screening!$J$11="No",T932="Ex"),"N/A",IF(AND(Screening!$J$12="No",U932="Ex"),"N/A",IF(AND(Screening!$J$13="No",V932="Ex"),"N/A",IF(AND(Screening!$J$14="No",W932="Ex"),"N/A", IF(AND(Screening!$J$15="No",X932="Ex"),"N/A", IF(AND(Screening!$J$16="No",Y932="Ex"),"N/A", IF(AND(Screening!$J$17="No",Z932="Ex"),"N/A", IF(AND(Screening!$J$18="No",AA932="Ex"),"N/A", IF(AND(Screening!$J$19="No",AB932="Ex"),"N/A", IF(AND(Screening!$J$20="No",AC932="Ex"),"N/A", IF(AND(Screening!$J$21="No",AD932="Ex"),"N/A", IF(AND(Screening!$J$23="No",AE932="Ex"),"N/A", IF(AND(Screening!$J$7="No",AF932="Ex"),"N/A", IF(AND(Screening!$J$6="No",AI932="Ex"),"N/A", IF(AND(Screening!$J$6="Yes",AG932="Ex"),"N/A", IF(AND(Screening!$J$25="Yes",AH932="Ex"),"N/A",  IF(AND(Screening!$J$5="Yes",AJ932="Ex"),"N/A","Inc")))))))))))))))))))</f>
        <v>N/A</v>
      </c>
      <c r="C932" s="95">
        <v>928</v>
      </c>
      <c r="D932" s="96" t="s">
        <v>2499</v>
      </c>
      <c r="E932" s="97" t="s">
        <v>2500</v>
      </c>
      <c r="F932" s="98" t="s">
        <v>2501</v>
      </c>
      <c r="G932" s="1" t="str">
        <f t="shared" si="28"/>
        <v>N/A</v>
      </c>
      <c r="H932" s="120"/>
      <c r="I932" s="120"/>
      <c r="J932" s="120"/>
      <c r="K932" s="120"/>
      <c r="L932" t="str">
        <f t="shared" si="29"/>
        <v/>
      </c>
      <c r="AA932" t="s">
        <v>150</v>
      </c>
      <c r="AG932" t="s">
        <v>150</v>
      </c>
      <c r="AJ932" t="s">
        <v>150</v>
      </c>
    </row>
    <row r="933" spans="2:36" ht="57.75" customHeight="1" x14ac:dyDescent="0.25">
      <c r="B933" s="44" t="str">
        <f>IF(E933="reserved","N/A",IF(AND(Screening!$J$10="No",S933="Ex"),"N/A",IF(AND(Screening!$J$11="No",T933="Ex"),"N/A",IF(AND(Screening!$J$12="No",U933="Ex"),"N/A",IF(AND(Screening!$J$13="No",V933="Ex"),"N/A",IF(AND(Screening!$J$14="No",W933="Ex"),"N/A", IF(AND(Screening!$J$15="No",X933="Ex"),"N/A", IF(AND(Screening!$J$16="No",Y933="Ex"),"N/A", IF(AND(Screening!$J$17="No",Z933="Ex"),"N/A", IF(AND(Screening!$J$18="No",AA933="Ex"),"N/A", IF(AND(Screening!$J$19="No",AB933="Ex"),"N/A", IF(AND(Screening!$J$20="No",AC933="Ex"),"N/A", IF(AND(Screening!$J$21="No",AD933="Ex"),"N/A", IF(AND(Screening!$J$23="No",AE933="Ex"),"N/A", IF(AND(Screening!$J$7="No",AF933="Ex"),"N/A", IF(AND(Screening!$J$6="No",AI933="Ex"),"N/A", IF(AND(Screening!$J$6="Yes",AG933="Ex"),"N/A", IF(AND(Screening!$J$25="Yes",AH933="Ex"),"N/A",  IF(AND(Screening!$J$5="Yes",AJ933="Ex"),"N/A","Inc")))))))))))))))))))</f>
        <v>N/A</v>
      </c>
      <c r="C933" s="95">
        <v>929</v>
      </c>
      <c r="D933" s="96" t="s">
        <v>2502</v>
      </c>
      <c r="E933" s="97" t="s">
        <v>2503</v>
      </c>
      <c r="F933" s="98" t="s">
        <v>2504</v>
      </c>
      <c r="G933" s="1" t="str">
        <f t="shared" si="28"/>
        <v>N/A</v>
      </c>
      <c r="H933" s="120"/>
      <c r="I933" s="120"/>
      <c r="J933" s="120"/>
      <c r="K933" s="120"/>
      <c r="L933" t="str">
        <f t="shared" si="29"/>
        <v/>
      </c>
      <c r="AA933" t="s">
        <v>150</v>
      </c>
      <c r="AG933" t="s">
        <v>150</v>
      </c>
      <c r="AJ933" t="s">
        <v>150</v>
      </c>
    </row>
    <row r="934" spans="2:36" ht="57.75" customHeight="1" x14ac:dyDescent="0.25">
      <c r="B934" s="44" t="str">
        <f>IF(E934="reserved","N/A",IF(AND(Screening!$J$10="No",S934="Ex"),"N/A",IF(AND(Screening!$J$11="No",T934="Ex"),"N/A",IF(AND(Screening!$J$12="No",U934="Ex"),"N/A",IF(AND(Screening!$J$13="No",V934="Ex"),"N/A",IF(AND(Screening!$J$14="No",W934="Ex"),"N/A", IF(AND(Screening!$J$15="No",X934="Ex"),"N/A", IF(AND(Screening!$J$16="No",Y934="Ex"),"N/A", IF(AND(Screening!$J$17="No",Z934="Ex"),"N/A", IF(AND(Screening!$J$18="No",AA934="Ex"),"N/A", IF(AND(Screening!$J$19="No",AB934="Ex"),"N/A", IF(AND(Screening!$J$20="No",AC934="Ex"),"N/A", IF(AND(Screening!$J$21="No",AD934="Ex"),"N/A", IF(AND(Screening!$J$23="No",AE934="Ex"),"N/A", IF(AND(Screening!$J$7="No",AF934="Ex"),"N/A", IF(AND(Screening!$J$6="No",AI934="Ex"),"N/A", IF(AND(Screening!$J$6="Yes",AG934="Ex"),"N/A", IF(AND(Screening!$J$25="Yes",AH934="Ex"),"N/A",  IF(AND(Screening!$J$5="Yes",AJ934="Ex"),"N/A","Inc")))))))))))))))))))</f>
        <v>N/A</v>
      </c>
      <c r="C934" s="95">
        <v>930</v>
      </c>
      <c r="D934" s="96" t="s">
        <v>2505</v>
      </c>
      <c r="E934" s="97" t="s">
        <v>2506</v>
      </c>
      <c r="F934" s="98" t="s">
        <v>2507</v>
      </c>
      <c r="G934" s="1" t="str">
        <f t="shared" si="28"/>
        <v>N/A</v>
      </c>
      <c r="H934" s="120"/>
      <c r="I934" s="120"/>
      <c r="J934" s="120"/>
      <c r="K934" s="120"/>
      <c r="L934" t="str">
        <f t="shared" si="29"/>
        <v/>
      </c>
      <c r="AA934" t="s">
        <v>150</v>
      </c>
      <c r="AG934" t="s">
        <v>150</v>
      </c>
      <c r="AJ934" t="s">
        <v>150</v>
      </c>
    </row>
    <row r="935" spans="2:36" ht="57.75" customHeight="1" x14ac:dyDescent="0.25">
      <c r="B935" s="44" t="str">
        <f>IF(E935="reserved","N/A",IF(AND(Screening!$J$10="No",S935="Ex"),"N/A",IF(AND(Screening!$J$11="No",T935="Ex"),"N/A",IF(AND(Screening!$J$12="No",U935="Ex"),"N/A",IF(AND(Screening!$J$13="No",V935="Ex"),"N/A",IF(AND(Screening!$J$14="No",W935="Ex"),"N/A", IF(AND(Screening!$J$15="No",X935="Ex"),"N/A", IF(AND(Screening!$J$16="No",Y935="Ex"),"N/A", IF(AND(Screening!$J$17="No",Z935="Ex"),"N/A", IF(AND(Screening!$J$18="No",AA935="Ex"),"N/A", IF(AND(Screening!$J$19="No",AB935="Ex"),"N/A", IF(AND(Screening!$J$20="No",AC935="Ex"),"N/A", IF(AND(Screening!$J$21="No",AD935="Ex"),"N/A", IF(AND(Screening!$J$23="No",AE935="Ex"),"N/A", IF(AND(Screening!$J$7="No",AF935="Ex"),"N/A", IF(AND(Screening!$J$6="No",AI935="Ex"),"N/A", IF(AND(Screening!$J$6="Yes",AG935="Ex"),"N/A", IF(AND(Screening!$J$25="Yes",AH935="Ex"),"N/A",  IF(AND(Screening!$J$5="Yes",AJ935="Ex"),"N/A","Inc")))))))))))))))))))</f>
        <v>N/A</v>
      </c>
      <c r="C935" s="95">
        <v>931</v>
      </c>
      <c r="D935" s="96" t="s">
        <v>2508</v>
      </c>
      <c r="E935" s="97" t="s">
        <v>2509</v>
      </c>
      <c r="F935" s="98" t="s">
        <v>2510</v>
      </c>
      <c r="G935" s="1" t="str">
        <f t="shared" si="28"/>
        <v>N/A</v>
      </c>
      <c r="H935" s="120"/>
      <c r="I935" s="120"/>
      <c r="J935" s="120"/>
      <c r="K935" s="120"/>
      <c r="L935" t="str">
        <f t="shared" si="29"/>
        <v/>
      </c>
      <c r="AA935" t="s">
        <v>150</v>
      </c>
      <c r="AG935" t="s">
        <v>150</v>
      </c>
      <c r="AJ935" t="s">
        <v>150</v>
      </c>
    </row>
    <row r="936" spans="2:36" ht="57.75" customHeight="1" x14ac:dyDescent="0.25">
      <c r="B936" s="44" t="str">
        <f>IF(E936="reserved","N/A",IF(AND(Screening!$J$10="No",S936="Ex"),"N/A",IF(AND(Screening!$J$11="No",T936="Ex"),"N/A",IF(AND(Screening!$J$12="No",U936="Ex"),"N/A",IF(AND(Screening!$J$13="No",V936="Ex"),"N/A",IF(AND(Screening!$J$14="No",W936="Ex"),"N/A", IF(AND(Screening!$J$15="No",X936="Ex"),"N/A", IF(AND(Screening!$J$16="No",Y936="Ex"),"N/A", IF(AND(Screening!$J$17="No",Z936="Ex"),"N/A", IF(AND(Screening!$J$18="No",AA936="Ex"),"N/A", IF(AND(Screening!$J$19="No",AB936="Ex"),"N/A", IF(AND(Screening!$J$20="No",AC936="Ex"),"N/A", IF(AND(Screening!$J$21="No",AD936="Ex"),"N/A", IF(AND(Screening!$J$23="No",AE936="Ex"),"N/A", IF(AND(Screening!$J$7="No",AF936="Ex"),"N/A", IF(AND(Screening!$J$6="No",AI936="Ex"),"N/A", IF(AND(Screening!$J$6="Yes",AG936="Ex"),"N/A", IF(AND(Screening!$J$25="Yes",AH936="Ex"),"N/A",  IF(AND(Screening!$J$5="Yes",AJ936="Ex"),"N/A","Inc")))))))))))))))))))</f>
        <v>N/A</v>
      </c>
      <c r="C936" s="95">
        <v>932</v>
      </c>
      <c r="D936" s="96" t="s">
        <v>2511</v>
      </c>
      <c r="E936" s="97" t="s">
        <v>2512</v>
      </c>
      <c r="F936" s="98" t="s">
        <v>2513</v>
      </c>
      <c r="G936" s="1" t="str">
        <f t="shared" si="28"/>
        <v>N/A</v>
      </c>
      <c r="H936" s="120"/>
      <c r="I936" s="120"/>
      <c r="J936" s="120"/>
      <c r="K936" s="120"/>
      <c r="L936" t="str">
        <f t="shared" si="29"/>
        <v/>
      </c>
      <c r="AA936" t="s">
        <v>150</v>
      </c>
      <c r="AG936" t="s">
        <v>150</v>
      </c>
      <c r="AJ936" t="s">
        <v>150</v>
      </c>
    </row>
    <row r="937" spans="2:36" ht="57.75" customHeight="1" x14ac:dyDescent="0.25">
      <c r="B937" s="44" t="str">
        <f>IF(E937="reserved","N/A",IF(AND(Screening!$J$10="No",S937="Ex"),"N/A",IF(AND(Screening!$J$11="No",T937="Ex"),"N/A",IF(AND(Screening!$J$12="No",U937="Ex"),"N/A",IF(AND(Screening!$J$13="No",V937="Ex"),"N/A",IF(AND(Screening!$J$14="No",W937="Ex"),"N/A", IF(AND(Screening!$J$15="No",X937="Ex"),"N/A", IF(AND(Screening!$J$16="No",Y937="Ex"),"N/A", IF(AND(Screening!$J$17="No",Z937="Ex"),"N/A", IF(AND(Screening!$J$18="No",AA937="Ex"),"N/A", IF(AND(Screening!$J$19="No",AB937="Ex"),"N/A", IF(AND(Screening!$J$20="No",AC937="Ex"),"N/A", IF(AND(Screening!$J$21="No",AD937="Ex"),"N/A", IF(AND(Screening!$J$23="No",AE937="Ex"),"N/A", IF(AND(Screening!$J$7="No",AF937="Ex"),"N/A", IF(AND(Screening!$J$6="No",AI937="Ex"),"N/A", IF(AND(Screening!$J$6="Yes",AG937="Ex"),"N/A", IF(AND(Screening!$J$25="Yes",AH937="Ex"),"N/A",  IF(AND(Screening!$J$5="Yes",AJ937="Ex"),"N/A","Inc")))))))))))))))))))</f>
        <v>N/A</v>
      </c>
      <c r="C937" s="95">
        <v>933</v>
      </c>
      <c r="D937" s="96" t="s">
        <v>2514</v>
      </c>
      <c r="E937" s="97" t="s">
        <v>2515</v>
      </c>
      <c r="F937" s="98" t="s">
        <v>2516</v>
      </c>
      <c r="G937" s="1" t="str">
        <f t="shared" si="28"/>
        <v>N/A</v>
      </c>
      <c r="H937" s="120"/>
      <c r="I937" s="120"/>
      <c r="J937" s="120"/>
      <c r="K937" s="120"/>
      <c r="L937" t="str">
        <f t="shared" si="29"/>
        <v/>
      </c>
      <c r="AA937" t="s">
        <v>150</v>
      </c>
      <c r="AG937" t="s">
        <v>150</v>
      </c>
      <c r="AJ937" t="s">
        <v>150</v>
      </c>
    </row>
    <row r="938" spans="2:36" ht="57.75" customHeight="1" x14ac:dyDescent="0.25">
      <c r="B938" s="44" t="str">
        <f>IF(E938="reserved","N/A",IF(AND(Screening!$J$10="No",S938="Ex"),"N/A",IF(AND(Screening!$J$11="No",T938="Ex"),"N/A",IF(AND(Screening!$J$12="No",U938="Ex"),"N/A",IF(AND(Screening!$J$13="No",V938="Ex"),"N/A",IF(AND(Screening!$J$14="No",W938="Ex"),"N/A", IF(AND(Screening!$J$15="No",X938="Ex"),"N/A", IF(AND(Screening!$J$16="No",Y938="Ex"),"N/A", IF(AND(Screening!$J$17="No",Z938="Ex"),"N/A", IF(AND(Screening!$J$18="No",AA938="Ex"),"N/A", IF(AND(Screening!$J$19="No",AB938="Ex"),"N/A", IF(AND(Screening!$J$20="No",AC938="Ex"),"N/A", IF(AND(Screening!$J$21="No",AD938="Ex"),"N/A", IF(AND(Screening!$J$23="No",AE938="Ex"),"N/A", IF(AND(Screening!$J$7="No",AF938="Ex"),"N/A", IF(AND(Screening!$J$6="No",AI938="Ex"),"N/A", IF(AND(Screening!$J$6="Yes",AG938="Ex"),"N/A", IF(AND(Screening!$J$25="Yes",AH938="Ex"),"N/A",  IF(AND(Screening!$J$5="Yes",AJ938="Ex"),"N/A","Inc")))))))))))))))))))</f>
        <v>N/A</v>
      </c>
      <c r="C938" s="95">
        <v>934</v>
      </c>
      <c r="D938" s="96" t="s">
        <v>2517</v>
      </c>
      <c r="E938" s="97" t="s">
        <v>2518</v>
      </c>
      <c r="F938" s="98" t="s">
        <v>2519</v>
      </c>
      <c r="G938" s="1" t="str">
        <f t="shared" si="28"/>
        <v>N/A</v>
      </c>
      <c r="H938" s="120"/>
      <c r="I938" s="120"/>
      <c r="J938" s="120"/>
      <c r="K938" s="120"/>
      <c r="L938" t="str">
        <f t="shared" si="29"/>
        <v/>
      </c>
      <c r="AA938" t="s">
        <v>150</v>
      </c>
      <c r="AG938" t="s">
        <v>150</v>
      </c>
      <c r="AJ938" t="s">
        <v>150</v>
      </c>
    </row>
    <row r="939" spans="2:36" ht="57.75" customHeight="1" x14ac:dyDescent="0.25">
      <c r="B939" s="44" t="str">
        <f>IF(E939="reserved","N/A",IF(AND(Screening!$J$10="No",S939="Ex"),"N/A",IF(AND(Screening!$J$11="No",T939="Ex"),"N/A",IF(AND(Screening!$J$12="No",U939="Ex"),"N/A",IF(AND(Screening!$J$13="No",V939="Ex"),"N/A",IF(AND(Screening!$J$14="No",W939="Ex"),"N/A", IF(AND(Screening!$J$15="No",X939="Ex"),"N/A", IF(AND(Screening!$J$16="No",Y939="Ex"),"N/A", IF(AND(Screening!$J$17="No",Z939="Ex"),"N/A", IF(AND(Screening!$J$18="No",AA939="Ex"),"N/A", IF(AND(Screening!$J$19="No",AB939="Ex"),"N/A", IF(AND(Screening!$J$20="No",AC939="Ex"),"N/A", IF(AND(Screening!$J$21="No",AD939="Ex"),"N/A", IF(AND(Screening!$J$23="No",AE939="Ex"),"N/A", IF(AND(Screening!$J$7="No",AF939="Ex"),"N/A", IF(AND(Screening!$J$6="No",AI939="Ex"),"N/A", IF(AND(Screening!$J$6="Yes",AG939="Ex"),"N/A", IF(AND(Screening!$J$25="Yes",AH939="Ex"),"N/A",  IF(AND(Screening!$J$5="Yes",AJ939="Ex"),"N/A","Inc")))))))))))))))))))</f>
        <v>N/A</v>
      </c>
      <c r="C939" s="95">
        <v>935</v>
      </c>
      <c r="D939" s="96" t="s">
        <v>2520</v>
      </c>
      <c r="E939" s="97" t="s">
        <v>2521</v>
      </c>
      <c r="F939" s="98" t="s">
        <v>2522</v>
      </c>
      <c r="G939" s="1" t="str">
        <f t="shared" si="28"/>
        <v>N/A</v>
      </c>
      <c r="H939" s="120"/>
      <c r="I939" s="120"/>
      <c r="J939" s="120"/>
      <c r="K939" s="120"/>
      <c r="L939" t="str">
        <f t="shared" si="29"/>
        <v/>
      </c>
      <c r="AA939" t="s">
        <v>150</v>
      </c>
      <c r="AG939" t="s">
        <v>150</v>
      </c>
      <c r="AJ939" t="s">
        <v>150</v>
      </c>
    </row>
    <row r="940" spans="2:36" ht="57.75" customHeight="1" x14ac:dyDescent="0.25">
      <c r="B940" s="44" t="str">
        <f>IF(E940="reserved","N/A",IF(AND(Screening!$J$10="No",S940="Ex"),"N/A",IF(AND(Screening!$J$11="No",T940="Ex"),"N/A",IF(AND(Screening!$J$12="No",U940="Ex"),"N/A",IF(AND(Screening!$J$13="No",V940="Ex"),"N/A",IF(AND(Screening!$J$14="No",W940="Ex"),"N/A", IF(AND(Screening!$J$15="No",X940="Ex"),"N/A", IF(AND(Screening!$J$16="No",Y940="Ex"),"N/A", IF(AND(Screening!$J$17="No",Z940="Ex"),"N/A", IF(AND(Screening!$J$18="No",AA940="Ex"),"N/A", IF(AND(Screening!$J$19="No",AB940="Ex"),"N/A", IF(AND(Screening!$J$20="No",AC940="Ex"),"N/A", IF(AND(Screening!$J$21="No",AD940="Ex"),"N/A", IF(AND(Screening!$J$23="No",AE940="Ex"),"N/A", IF(AND(Screening!$J$7="No",AF940="Ex"),"N/A", IF(AND(Screening!$J$6="No",AI940="Ex"),"N/A", IF(AND(Screening!$J$6="Yes",AG940="Ex"),"N/A", IF(AND(Screening!$J$25="Yes",AH940="Ex"),"N/A",  IF(AND(Screening!$J$5="Yes",AJ940="Ex"),"N/A","Inc")))))))))))))))))))</f>
        <v>N/A</v>
      </c>
      <c r="C940" s="95">
        <v>936</v>
      </c>
      <c r="D940" s="96" t="s">
        <v>2523</v>
      </c>
      <c r="E940" s="97" t="s">
        <v>2524</v>
      </c>
      <c r="F940" s="98" t="s">
        <v>2525</v>
      </c>
      <c r="G940" s="1" t="str">
        <f t="shared" si="28"/>
        <v>N/A</v>
      </c>
      <c r="H940" s="120"/>
      <c r="I940" s="120"/>
      <c r="J940" s="120"/>
      <c r="K940" s="120"/>
      <c r="L940" t="str">
        <f t="shared" si="29"/>
        <v/>
      </c>
      <c r="AA940" t="s">
        <v>150</v>
      </c>
      <c r="AG940" t="s">
        <v>150</v>
      </c>
      <c r="AJ940" t="s">
        <v>150</v>
      </c>
    </row>
    <row r="941" spans="2:36" ht="57.75" customHeight="1" x14ac:dyDescent="0.25">
      <c r="B941" s="44" t="str">
        <f>IF(E941="reserved","N/A",IF(AND(Screening!$J$10="No",S941="Ex"),"N/A",IF(AND(Screening!$J$11="No",T941="Ex"),"N/A",IF(AND(Screening!$J$12="No",U941="Ex"),"N/A",IF(AND(Screening!$J$13="No",V941="Ex"),"N/A",IF(AND(Screening!$J$14="No",W941="Ex"),"N/A", IF(AND(Screening!$J$15="No",X941="Ex"),"N/A", IF(AND(Screening!$J$16="No",Y941="Ex"),"N/A", IF(AND(Screening!$J$17="No",Z941="Ex"),"N/A", IF(AND(Screening!$J$18="No",AA941="Ex"),"N/A", IF(AND(Screening!$J$19="No",AB941="Ex"),"N/A", IF(AND(Screening!$J$20="No",AC941="Ex"),"N/A", IF(AND(Screening!$J$21="No",AD941="Ex"),"N/A", IF(AND(Screening!$J$23="No",AE941="Ex"),"N/A", IF(AND(Screening!$J$7="No",AF941="Ex"),"N/A", IF(AND(Screening!$J$6="No",AI941="Ex"),"N/A", IF(AND(Screening!$J$6="Yes",AG941="Ex"),"N/A", IF(AND(Screening!$J$25="Yes",AH941="Ex"),"N/A",  IF(AND(Screening!$J$5="Yes",AJ941="Ex"),"N/A","Inc")))))))))))))))))))</f>
        <v>N/A</v>
      </c>
      <c r="C941" s="95">
        <v>937</v>
      </c>
      <c r="D941" s="96" t="s">
        <v>2526</v>
      </c>
      <c r="E941" s="97" t="s">
        <v>2527</v>
      </c>
      <c r="F941" s="98">
        <v>266.10399999999998</v>
      </c>
      <c r="G941" s="1" t="str">
        <f t="shared" si="28"/>
        <v>N/A</v>
      </c>
      <c r="H941" s="120"/>
      <c r="I941" s="120"/>
      <c r="J941" s="120"/>
      <c r="K941" s="120"/>
      <c r="L941" t="str">
        <f t="shared" si="29"/>
        <v/>
      </c>
      <c r="AA941" t="s">
        <v>150</v>
      </c>
      <c r="AG941" t="s">
        <v>150</v>
      </c>
      <c r="AJ941" t="s">
        <v>150</v>
      </c>
    </row>
    <row r="942" spans="2:36" ht="57.75" customHeight="1" x14ac:dyDescent="0.25">
      <c r="B942" s="44" t="str">
        <f>IF(E942="reserved","N/A",IF(AND(Screening!$J$10="No",S942="Ex"),"N/A",IF(AND(Screening!$J$11="No",T942="Ex"),"N/A",IF(AND(Screening!$J$12="No",U942="Ex"),"N/A",IF(AND(Screening!$J$13="No",V942="Ex"),"N/A",IF(AND(Screening!$J$14="No",W942="Ex"),"N/A", IF(AND(Screening!$J$15="No",X942="Ex"),"N/A", IF(AND(Screening!$J$16="No",Y942="Ex"),"N/A", IF(AND(Screening!$J$17="No",Z942="Ex"),"N/A", IF(AND(Screening!$J$18="No",AA942="Ex"),"N/A", IF(AND(Screening!$J$19="No",AB942="Ex"),"N/A", IF(AND(Screening!$J$20="No",AC942="Ex"),"N/A", IF(AND(Screening!$J$21="No",AD942="Ex"),"N/A", IF(AND(Screening!$J$23="No",AE942="Ex"),"N/A", IF(AND(Screening!$J$7="No",AF942="Ex"),"N/A", IF(AND(Screening!$J$6="No",AI942="Ex"),"N/A", IF(AND(Screening!$J$6="Yes",AG942="Ex"),"N/A", IF(AND(Screening!$J$25="Yes",AH942="Ex"),"N/A",  IF(AND(Screening!$J$5="Yes",AJ942="Ex"),"N/A","Inc")))))))))))))))))))</f>
        <v>N/A</v>
      </c>
      <c r="C942" s="95">
        <v>938</v>
      </c>
      <c r="D942" s="96" t="s">
        <v>2528</v>
      </c>
      <c r="E942" s="97" t="s">
        <v>2529</v>
      </c>
      <c r="F942" s="98" t="s">
        <v>2530</v>
      </c>
      <c r="G942" s="1" t="str">
        <f t="shared" si="28"/>
        <v>N/A</v>
      </c>
      <c r="H942" s="120"/>
      <c r="I942" s="120"/>
      <c r="J942" s="120"/>
      <c r="K942" s="120"/>
      <c r="L942" t="str">
        <f t="shared" si="29"/>
        <v/>
      </c>
      <c r="AA942" t="s">
        <v>150</v>
      </c>
      <c r="AG942" t="s">
        <v>150</v>
      </c>
      <c r="AJ942" t="s">
        <v>150</v>
      </c>
    </row>
    <row r="943" spans="2:36" ht="57.75" customHeight="1" x14ac:dyDescent="0.25">
      <c r="B943" s="44" t="str">
        <f>IF(E943="reserved","N/A",IF(AND(Screening!$J$10="No",S943="Ex"),"N/A",IF(AND(Screening!$J$11="No",T943="Ex"),"N/A",IF(AND(Screening!$J$12="No",U943="Ex"),"N/A",IF(AND(Screening!$J$13="No",V943="Ex"),"N/A",IF(AND(Screening!$J$14="No",W943="Ex"),"N/A", IF(AND(Screening!$J$15="No",X943="Ex"),"N/A", IF(AND(Screening!$J$16="No",Y943="Ex"),"N/A", IF(AND(Screening!$J$17="No",Z943="Ex"),"N/A", IF(AND(Screening!$J$18="No",AA943="Ex"),"N/A", IF(AND(Screening!$J$19="No",AB943="Ex"),"N/A", IF(AND(Screening!$J$20="No",AC943="Ex"),"N/A", IF(AND(Screening!$J$21="No",AD943="Ex"),"N/A", IF(AND(Screening!$J$23="No",AE943="Ex"),"N/A", IF(AND(Screening!$J$7="No",AF943="Ex"),"N/A", IF(AND(Screening!$J$6="No",AI943="Ex"),"N/A", IF(AND(Screening!$J$6="Yes",AG943="Ex"),"N/A", IF(AND(Screening!$J$25="Yes",AH943="Ex"),"N/A",  IF(AND(Screening!$J$5="Yes",AJ943="Ex"),"N/A","Inc")))))))))))))))))))</f>
        <v>N/A</v>
      </c>
      <c r="C943" s="95">
        <v>939</v>
      </c>
      <c r="D943" s="96" t="s">
        <v>2531</v>
      </c>
      <c r="E943" s="97" t="s">
        <v>2532</v>
      </c>
      <c r="F943" s="98" t="s">
        <v>2533</v>
      </c>
      <c r="G943" s="1" t="str">
        <f t="shared" si="28"/>
        <v>N/A</v>
      </c>
      <c r="H943" s="120"/>
      <c r="I943" s="120"/>
      <c r="J943" s="120"/>
      <c r="K943" s="120"/>
      <c r="L943" t="str">
        <f t="shared" si="29"/>
        <v/>
      </c>
      <c r="AA943" t="s">
        <v>150</v>
      </c>
      <c r="AG943" t="s">
        <v>150</v>
      </c>
      <c r="AJ943" t="s">
        <v>150</v>
      </c>
    </row>
    <row r="944" spans="2:36" ht="57.75" customHeight="1" x14ac:dyDescent="0.25">
      <c r="B944" s="44" t="str">
        <f>IF(E944="reserved","N/A",IF(AND(Screening!$J$10="No",S944="Ex"),"N/A",IF(AND(Screening!$J$11="No",T944="Ex"),"N/A",IF(AND(Screening!$J$12="No",U944="Ex"),"N/A",IF(AND(Screening!$J$13="No",V944="Ex"),"N/A",IF(AND(Screening!$J$14="No",W944="Ex"),"N/A", IF(AND(Screening!$J$15="No",X944="Ex"),"N/A", IF(AND(Screening!$J$16="No",Y944="Ex"),"N/A", IF(AND(Screening!$J$17="No",Z944="Ex"),"N/A", IF(AND(Screening!$J$18="No",AA944="Ex"),"N/A", IF(AND(Screening!$J$19="No",AB944="Ex"),"N/A", IF(AND(Screening!$J$20="No",AC944="Ex"),"N/A", IF(AND(Screening!$J$21="No",AD944="Ex"),"N/A", IF(AND(Screening!$J$23="No",AE944="Ex"),"N/A", IF(AND(Screening!$J$7="No",AF944="Ex"),"N/A", IF(AND(Screening!$J$6="No",AI944="Ex"),"N/A", IF(AND(Screening!$J$6="Yes",AG944="Ex"),"N/A", IF(AND(Screening!$J$25="Yes",AH944="Ex"),"N/A",  IF(AND(Screening!$J$5="Yes",AJ944="Ex"),"N/A","Inc")))))))))))))))))))</f>
        <v>N/A</v>
      </c>
      <c r="C944" s="95">
        <v>940</v>
      </c>
      <c r="D944" s="96" t="s">
        <v>2534</v>
      </c>
      <c r="E944" s="97" t="s">
        <v>2535</v>
      </c>
      <c r="F944" s="98" t="s">
        <v>2536</v>
      </c>
      <c r="G944" s="1" t="str">
        <f t="shared" si="28"/>
        <v>N/A</v>
      </c>
      <c r="H944" s="120"/>
      <c r="I944" s="120"/>
      <c r="J944" s="120"/>
      <c r="K944" s="120"/>
      <c r="L944" t="str">
        <f t="shared" si="29"/>
        <v/>
      </c>
      <c r="AA944" t="s">
        <v>150</v>
      </c>
      <c r="AG944" t="s">
        <v>150</v>
      </c>
      <c r="AJ944" t="s">
        <v>150</v>
      </c>
    </row>
    <row r="945" spans="2:36" ht="57.75" customHeight="1" x14ac:dyDescent="0.25">
      <c r="B945" s="44" t="str">
        <f>IF(E945="reserved","N/A",IF(AND(Screening!$J$10="No",S945="Ex"),"N/A",IF(AND(Screening!$J$11="No",T945="Ex"),"N/A",IF(AND(Screening!$J$12="No",U945="Ex"),"N/A",IF(AND(Screening!$J$13="No",V945="Ex"),"N/A",IF(AND(Screening!$J$14="No",W945="Ex"),"N/A", IF(AND(Screening!$J$15="No",X945="Ex"),"N/A", IF(AND(Screening!$J$16="No",Y945="Ex"),"N/A", IF(AND(Screening!$J$17="No",Z945="Ex"),"N/A", IF(AND(Screening!$J$18="No",AA945="Ex"),"N/A", IF(AND(Screening!$J$19="No",AB945="Ex"),"N/A", IF(AND(Screening!$J$20="No",AC945="Ex"),"N/A", IF(AND(Screening!$J$21="No",AD945="Ex"),"N/A", IF(AND(Screening!$J$23="No",AE945="Ex"),"N/A", IF(AND(Screening!$J$7="No",AF945="Ex"),"N/A", IF(AND(Screening!$J$6="No",AI945="Ex"),"N/A", IF(AND(Screening!$J$6="Yes",AG945="Ex"),"N/A", IF(AND(Screening!$J$25="Yes",AH945="Ex"),"N/A",  IF(AND(Screening!$J$5="Yes",AJ945="Ex"),"N/A","Inc")))))))))))))))))))</f>
        <v>N/A</v>
      </c>
      <c r="C945" s="95">
        <v>941</v>
      </c>
      <c r="D945" s="96" t="s">
        <v>2537</v>
      </c>
      <c r="E945" s="97" t="s">
        <v>2538</v>
      </c>
      <c r="F945" s="98" t="s">
        <v>2539</v>
      </c>
      <c r="G945" s="1" t="str">
        <f t="shared" si="28"/>
        <v>N/A</v>
      </c>
      <c r="H945" s="120"/>
      <c r="I945" s="120"/>
      <c r="J945" s="120"/>
      <c r="K945" s="120"/>
      <c r="L945" t="str">
        <f t="shared" si="29"/>
        <v/>
      </c>
      <c r="AA945" t="s">
        <v>150</v>
      </c>
      <c r="AG945" t="s">
        <v>150</v>
      </c>
      <c r="AJ945" t="s">
        <v>150</v>
      </c>
    </row>
    <row r="946" spans="2:36" ht="57.75" customHeight="1" x14ac:dyDescent="0.25">
      <c r="B946" s="44" t="str">
        <f>IF(E946="reserved","N/A",IF(AND(Screening!$J$10="No",S946="Ex"),"N/A",IF(AND(Screening!$J$11="No",T946="Ex"),"N/A",IF(AND(Screening!$J$12="No",U946="Ex"),"N/A",IF(AND(Screening!$J$13="No",V946="Ex"),"N/A",IF(AND(Screening!$J$14="No",W946="Ex"),"N/A", IF(AND(Screening!$J$15="No",X946="Ex"),"N/A", IF(AND(Screening!$J$16="No",Y946="Ex"),"N/A", IF(AND(Screening!$J$17="No",Z946="Ex"),"N/A", IF(AND(Screening!$J$18="No",AA946="Ex"),"N/A", IF(AND(Screening!$J$19="No",AB946="Ex"),"N/A", IF(AND(Screening!$J$20="No",AC946="Ex"),"N/A", IF(AND(Screening!$J$21="No",AD946="Ex"),"N/A", IF(AND(Screening!$J$23="No",AE946="Ex"),"N/A", IF(AND(Screening!$J$7="No",AF946="Ex"),"N/A", IF(AND(Screening!$J$6="No",AI946="Ex"),"N/A", IF(AND(Screening!$J$6="Yes",AG946="Ex"),"N/A", IF(AND(Screening!$J$25="Yes",AH946="Ex"),"N/A",  IF(AND(Screening!$J$5="Yes",AJ946="Ex"),"N/A","Inc")))))))))))))))))))</f>
        <v>N/A</v>
      </c>
      <c r="C946" s="95">
        <v>942</v>
      </c>
      <c r="D946" s="96" t="s">
        <v>2540</v>
      </c>
      <c r="E946" s="97" t="s">
        <v>2541</v>
      </c>
      <c r="F946" s="98" t="s">
        <v>2542</v>
      </c>
      <c r="G946" s="1" t="str">
        <f t="shared" si="28"/>
        <v>N/A</v>
      </c>
      <c r="H946" s="120"/>
      <c r="I946" s="120"/>
      <c r="J946" s="120"/>
      <c r="K946" s="120"/>
      <c r="L946" t="str">
        <f t="shared" si="29"/>
        <v/>
      </c>
      <c r="AA946" t="s">
        <v>150</v>
      </c>
      <c r="AG946" t="s">
        <v>150</v>
      </c>
      <c r="AJ946" t="s">
        <v>150</v>
      </c>
    </row>
    <row r="947" spans="2:36" ht="57.75" customHeight="1" x14ac:dyDescent="0.25">
      <c r="B947" s="44" t="str">
        <f>IF(E947="reserved","N/A",IF(AND(Screening!$J$10="No",S947="Ex"),"N/A",IF(AND(Screening!$J$11="No",T947="Ex"),"N/A",IF(AND(Screening!$J$12="No",U947="Ex"),"N/A",IF(AND(Screening!$J$13="No",V947="Ex"),"N/A",IF(AND(Screening!$J$14="No",W947="Ex"),"N/A", IF(AND(Screening!$J$15="No",X947="Ex"),"N/A", IF(AND(Screening!$J$16="No",Y947="Ex"),"N/A", IF(AND(Screening!$J$17="No",Z947="Ex"),"N/A", IF(AND(Screening!$J$18="No",AA947="Ex"),"N/A", IF(AND(Screening!$J$19="No",AB947="Ex"),"N/A", IF(AND(Screening!$J$20="No",AC947="Ex"),"N/A", IF(AND(Screening!$J$21="No",AD947="Ex"),"N/A", IF(AND(Screening!$J$23="No",AE947="Ex"),"N/A", IF(AND(Screening!$J$7="No",AF947="Ex"),"N/A", IF(AND(Screening!$J$6="No",AI947="Ex"),"N/A", IF(AND(Screening!$J$6="Yes",AG947="Ex"),"N/A", IF(AND(Screening!$J$25="Yes",AH947="Ex"),"N/A",  IF(AND(Screening!$J$5="Yes",AJ947="Ex"),"N/A","Inc")))))))))))))))))))</f>
        <v>N/A</v>
      </c>
      <c r="C947" s="95">
        <v>943</v>
      </c>
      <c r="D947" s="96" t="s">
        <v>2543</v>
      </c>
      <c r="E947" s="97" t="s">
        <v>2544</v>
      </c>
      <c r="F947" s="98" t="s">
        <v>2545</v>
      </c>
      <c r="G947" s="1" t="str">
        <f t="shared" si="28"/>
        <v>N/A</v>
      </c>
      <c r="H947" s="120"/>
      <c r="I947" s="120"/>
      <c r="J947" s="120"/>
      <c r="K947" s="120"/>
      <c r="L947" t="str">
        <f t="shared" si="29"/>
        <v/>
      </c>
      <c r="AA947" t="s">
        <v>150</v>
      </c>
      <c r="AG947" t="s">
        <v>150</v>
      </c>
      <c r="AJ947" t="s">
        <v>150</v>
      </c>
    </row>
    <row r="948" spans="2:36" ht="57.75" customHeight="1" x14ac:dyDescent="0.25">
      <c r="B948" s="44" t="str">
        <f>IF(E948="reserved","N/A",IF(AND(Screening!$J$10="No",S948="Ex"),"N/A",IF(AND(Screening!$J$11="No",T948="Ex"),"N/A",IF(AND(Screening!$J$12="No",U948="Ex"),"N/A",IF(AND(Screening!$J$13="No",V948="Ex"),"N/A",IF(AND(Screening!$J$14="No",W948="Ex"),"N/A", IF(AND(Screening!$J$15="No",X948="Ex"),"N/A", IF(AND(Screening!$J$16="No",Y948="Ex"),"N/A", IF(AND(Screening!$J$17="No",Z948="Ex"),"N/A", IF(AND(Screening!$J$18="No",AA948="Ex"),"N/A", IF(AND(Screening!$J$19="No",AB948="Ex"),"N/A", IF(AND(Screening!$J$20="No",AC948="Ex"),"N/A", IF(AND(Screening!$J$21="No",AD948="Ex"),"N/A", IF(AND(Screening!$J$23="No",AE948="Ex"),"N/A", IF(AND(Screening!$J$7="No",AF948="Ex"),"N/A", IF(AND(Screening!$J$6="No",AI948="Ex"),"N/A", IF(AND(Screening!$J$6="Yes",AG948="Ex"),"N/A", IF(AND(Screening!$J$25="Yes",AH948="Ex"),"N/A",  IF(AND(Screening!$J$5="Yes",AJ948="Ex"),"N/A","Inc")))))))))))))))))))</f>
        <v>N/A</v>
      </c>
      <c r="C948" s="95">
        <v>944</v>
      </c>
      <c r="D948" s="96" t="s">
        <v>2546</v>
      </c>
      <c r="E948" s="97" t="s">
        <v>2547</v>
      </c>
      <c r="F948" s="98">
        <v>266.10599999999999</v>
      </c>
      <c r="G948" s="1" t="str">
        <f t="shared" si="28"/>
        <v>N/A</v>
      </c>
      <c r="H948" s="120"/>
      <c r="I948" s="120"/>
      <c r="J948" s="120"/>
      <c r="K948" s="120"/>
      <c r="L948" t="str">
        <f t="shared" si="29"/>
        <v/>
      </c>
      <c r="AA948" t="s">
        <v>150</v>
      </c>
      <c r="AG948" t="s">
        <v>150</v>
      </c>
      <c r="AJ948" t="s">
        <v>150</v>
      </c>
    </row>
    <row r="949" spans="2:36" ht="57.75" customHeight="1" x14ac:dyDescent="0.25">
      <c r="B949" s="44" t="str">
        <f>IF(E949="reserved","N/A",IF(AND(Screening!$J$10="No",S949="Ex"),"N/A",IF(AND(Screening!$J$11="No",T949="Ex"),"N/A",IF(AND(Screening!$J$12="No",U949="Ex"),"N/A",IF(AND(Screening!$J$13="No",V949="Ex"),"N/A",IF(AND(Screening!$J$14="No",W949="Ex"),"N/A", IF(AND(Screening!$J$15="No",X949="Ex"),"N/A", IF(AND(Screening!$J$16="No",Y949="Ex"),"N/A", IF(AND(Screening!$J$17="No",Z949="Ex"),"N/A", IF(AND(Screening!$J$18="No",AA949="Ex"),"N/A", IF(AND(Screening!$J$19="No",AB949="Ex"),"N/A", IF(AND(Screening!$J$20="No",AC949="Ex"),"N/A", IF(AND(Screening!$J$21="No",AD949="Ex"),"N/A", IF(AND(Screening!$J$23="No",AE949="Ex"),"N/A", IF(AND(Screening!$J$7="No",AF949="Ex"),"N/A", IF(AND(Screening!$J$6="No",AI949="Ex"),"N/A", IF(AND(Screening!$J$6="Yes",AG949="Ex"),"N/A", IF(AND(Screening!$J$25="Yes",AH949="Ex"),"N/A",  IF(AND(Screening!$J$5="Yes",AJ949="Ex"),"N/A","Inc")))))))))))))))))))</f>
        <v>N/A</v>
      </c>
      <c r="C949" s="95">
        <v>945</v>
      </c>
      <c r="D949" s="96" t="s">
        <v>2548</v>
      </c>
      <c r="E949" s="97" t="s">
        <v>2549</v>
      </c>
      <c r="F949" s="98" t="s">
        <v>2550</v>
      </c>
      <c r="G949" s="1" t="str">
        <f t="shared" si="28"/>
        <v>N/A</v>
      </c>
      <c r="H949" s="120"/>
      <c r="I949" s="120"/>
      <c r="J949" s="120"/>
      <c r="K949" s="120"/>
      <c r="L949" t="str">
        <f t="shared" si="29"/>
        <v/>
      </c>
      <c r="AA949" t="s">
        <v>150</v>
      </c>
      <c r="AG949" t="s">
        <v>150</v>
      </c>
      <c r="AJ949" t="s">
        <v>150</v>
      </c>
    </row>
    <row r="950" spans="2:36" ht="57.75" customHeight="1" x14ac:dyDescent="0.25">
      <c r="B950" s="44" t="str">
        <f>IF(E950="reserved","N/A",IF(AND(Screening!$J$10="No",S950="Ex"),"N/A",IF(AND(Screening!$J$11="No",T950="Ex"),"N/A",IF(AND(Screening!$J$12="No",U950="Ex"),"N/A",IF(AND(Screening!$J$13="No",V950="Ex"),"N/A",IF(AND(Screening!$J$14="No",W950="Ex"),"N/A", IF(AND(Screening!$J$15="No",X950="Ex"),"N/A", IF(AND(Screening!$J$16="No",Y950="Ex"),"N/A", IF(AND(Screening!$J$17="No",Z950="Ex"),"N/A", IF(AND(Screening!$J$18="No",AA950="Ex"),"N/A", IF(AND(Screening!$J$19="No",AB950="Ex"),"N/A", IF(AND(Screening!$J$20="No",AC950="Ex"),"N/A", IF(AND(Screening!$J$21="No",AD950="Ex"),"N/A", IF(AND(Screening!$J$23="No",AE950="Ex"),"N/A", IF(AND(Screening!$J$7="No",AF950="Ex"),"N/A", IF(AND(Screening!$J$6="No",AI950="Ex"),"N/A", IF(AND(Screening!$J$6="Yes",AG950="Ex"),"N/A", IF(AND(Screening!$J$25="Yes",AH950="Ex"),"N/A",  IF(AND(Screening!$J$5="Yes",AJ950="Ex"),"N/A","Inc")))))))))))))))))))</f>
        <v>N/A</v>
      </c>
      <c r="C950" s="95">
        <v>946</v>
      </c>
      <c r="D950" s="96" t="s">
        <v>2551</v>
      </c>
      <c r="E950" s="97" t="s">
        <v>2552</v>
      </c>
      <c r="F950" s="98" t="s">
        <v>2553</v>
      </c>
      <c r="G950" s="1" t="str">
        <f t="shared" si="28"/>
        <v>N/A</v>
      </c>
      <c r="H950" s="120"/>
      <c r="I950" s="120"/>
      <c r="J950" s="120"/>
      <c r="K950" s="120"/>
      <c r="L950" t="str">
        <f t="shared" si="29"/>
        <v/>
      </c>
      <c r="AA950" t="s">
        <v>150</v>
      </c>
      <c r="AG950" t="s">
        <v>150</v>
      </c>
      <c r="AJ950" t="s">
        <v>150</v>
      </c>
    </row>
    <row r="951" spans="2:36" ht="57.75" customHeight="1" x14ac:dyDescent="0.25">
      <c r="B951" s="44" t="str">
        <f>IF(E951="reserved","N/A",IF(AND(Screening!$J$10="No",S951="Ex"),"N/A",IF(AND(Screening!$J$11="No",T951="Ex"),"N/A",IF(AND(Screening!$J$12="No",U951="Ex"),"N/A",IF(AND(Screening!$J$13="No",V951="Ex"),"N/A",IF(AND(Screening!$J$14="No",W951="Ex"),"N/A", IF(AND(Screening!$J$15="No",X951="Ex"),"N/A", IF(AND(Screening!$J$16="No",Y951="Ex"),"N/A", IF(AND(Screening!$J$17="No",Z951="Ex"),"N/A", IF(AND(Screening!$J$18="No",AA951="Ex"),"N/A", IF(AND(Screening!$J$19="No",AB951="Ex"),"N/A", IF(AND(Screening!$J$20="No",AC951="Ex"),"N/A", IF(AND(Screening!$J$21="No",AD951="Ex"),"N/A", IF(AND(Screening!$J$23="No",AE951="Ex"),"N/A", IF(AND(Screening!$J$7="No",AF951="Ex"),"N/A", IF(AND(Screening!$J$6="No",AI951="Ex"),"N/A", IF(AND(Screening!$J$6="Yes",AG951="Ex"),"N/A", IF(AND(Screening!$J$25="Yes",AH951="Ex"),"N/A",  IF(AND(Screening!$J$5="Yes",AJ951="Ex"),"N/A","Inc")))))))))))))))))))</f>
        <v>N/A</v>
      </c>
      <c r="C951" s="95">
        <v>947</v>
      </c>
      <c r="D951" s="96" t="s">
        <v>2554</v>
      </c>
      <c r="E951" s="97" t="s">
        <v>2555</v>
      </c>
      <c r="F951" s="98" t="s">
        <v>2556</v>
      </c>
      <c r="G951" s="1" t="str">
        <f t="shared" si="28"/>
        <v>N/A</v>
      </c>
      <c r="H951" s="120"/>
      <c r="I951" s="120"/>
      <c r="J951" s="120"/>
      <c r="K951" s="120"/>
      <c r="L951" t="str">
        <f t="shared" si="29"/>
        <v/>
      </c>
      <c r="AA951" t="s">
        <v>150</v>
      </c>
      <c r="AG951" t="s">
        <v>150</v>
      </c>
      <c r="AJ951" t="s">
        <v>150</v>
      </c>
    </row>
    <row r="952" spans="2:36" ht="57.75" customHeight="1" x14ac:dyDescent="0.25">
      <c r="B952" s="44" t="str">
        <f>IF(E952="reserved","N/A",IF(AND(Screening!$J$10="No",S952="Ex"),"N/A",IF(AND(Screening!$J$11="No",T952="Ex"),"N/A",IF(AND(Screening!$J$12="No",U952="Ex"),"N/A",IF(AND(Screening!$J$13="No",V952="Ex"),"N/A",IF(AND(Screening!$J$14="No",W952="Ex"),"N/A", IF(AND(Screening!$J$15="No",X952="Ex"),"N/A", IF(AND(Screening!$J$16="No",Y952="Ex"),"N/A", IF(AND(Screening!$J$17="No",Z952="Ex"),"N/A", IF(AND(Screening!$J$18="No",AA952="Ex"),"N/A", IF(AND(Screening!$J$19="No",AB952="Ex"),"N/A", IF(AND(Screening!$J$20="No",AC952="Ex"),"N/A", IF(AND(Screening!$J$21="No",AD952="Ex"),"N/A", IF(AND(Screening!$J$23="No",AE952="Ex"),"N/A", IF(AND(Screening!$J$7="No",AF952="Ex"),"N/A", IF(AND(Screening!$J$6="No",AI952="Ex"),"N/A", IF(AND(Screening!$J$6="Yes",AG952="Ex"),"N/A", IF(AND(Screening!$J$25="Yes",AH952="Ex"),"N/A",  IF(AND(Screening!$J$5="Yes",AJ952="Ex"),"N/A","Inc")))))))))))))))))))</f>
        <v>N/A</v>
      </c>
      <c r="C952" s="95">
        <v>948</v>
      </c>
      <c r="D952" s="96" t="s">
        <v>2557</v>
      </c>
      <c r="E952" s="97" t="s">
        <v>2558</v>
      </c>
      <c r="F952" s="98" t="s">
        <v>2559</v>
      </c>
      <c r="G952" s="1" t="str">
        <f t="shared" si="28"/>
        <v>N/A</v>
      </c>
      <c r="H952" s="120"/>
      <c r="I952" s="120"/>
      <c r="J952" s="120"/>
      <c r="K952" s="120"/>
      <c r="L952" t="str">
        <f t="shared" si="29"/>
        <v/>
      </c>
      <c r="AA952" t="s">
        <v>150</v>
      </c>
      <c r="AG952" t="s">
        <v>150</v>
      </c>
      <c r="AJ952" t="s">
        <v>150</v>
      </c>
    </row>
    <row r="953" spans="2:36" ht="57.75" customHeight="1" x14ac:dyDescent="0.25">
      <c r="B953" s="44" t="str">
        <f>IF(E953="reserved","N/A",IF(AND(Screening!$J$10="No",S953="Ex"),"N/A",IF(AND(Screening!$J$11="No",T953="Ex"),"N/A",IF(AND(Screening!$J$12="No",U953="Ex"),"N/A",IF(AND(Screening!$J$13="No",V953="Ex"),"N/A",IF(AND(Screening!$J$14="No",W953="Ex"),"N/A", IF(AND(Screening!$J$15="No",X953="Ex"),"N/A", IF(AND(Screening!$J$16="No",Y953="Ex"),"N/A", IF(AND(Screening!$J$17="No",Z953="Ex"),"N/A", IF(AND(Screening!$J$18="No",AA953="Ex"),"N/A", IF(AND(Screening!$J$19="No",AB953="Ex"),"N/A", IF(AND(Screening!$J$20="No",AC953="Ex"),"N/A", IF(AND(Screening!$J$21="No",AD953="Ex"),"N/A", IF(AND(Screening!$J$23="No",AE953="Ex"),"N/A", IF(AND(Screening!$J$7="No",AF953="Ex"),"N/A", IF(AND(Screening!$J$6="No",AI953="Ex"),"N/A", IF(AND(Screening!$J$6="Yes",AG953="Ex"),"N/A", IF(AND(Screening!$J$25="Yes",AH953="Ex"),"N/A",  IF(AND(Screening!$J$5="Yes",AJ953="Ex"),"N/A","Inc")))))))))))))))))))</f>
        <v>N/A</v>
      </c>
      <c r="C953" s="95">
        <v>949</v>
      </c>
      <c r="D953" s="96" t="s">
        <v>2560</v>
      </c>
      <c r="E953" s="97" t="s">
        <v>2561</v>
      </c>
      <c r="F953" s="98" t="s">
        <v>2562</v>
      </c>
      <c r="G953" s="1" t="str">
        <f t="shared" si="28"/>
        <v>N/A</v>
      </c>
      <c r="H953" s="120"/>
      <c r="I953" s="120"/>
      <c r="J953" s="120"/>
      <c r="K953" s="120"/>
      <c r="L953" t="str">
        <f t="shared" si="29"/>
        <v/>
      </c>
      <c r="AA953" t="s">
        <v>150</v>
      </c>
      <c r="AG953" t="s">
        <v>150</v>
      </c>
      <c r="AJ953" t="s">
        <v>150</v>
      </c>
    </row>
    <row r="954" spans="2:36" ht="57.75" customHeight="1" x14ac:dyDescent="0.25">
      <c r="B954" s="44" t="str">
        <f>IF(E954="reserved","N/A",IF(AND(Screening!$J$10="No",S954="Ex"),"N/A",IF(AND(Screening!$J$11="No",T954="Ex"),"N/A",IF(AND(Screening!$J$12="No",U954="Ex"),"N/A",IF(AND(Screening!$J$13="No",V954="Ex"),"N/A",IF(AND(Screening!$J$14="No",W954="Ex"),"N/A", IF(AND(Screening!$J$15="No",X954="Ex"),"N/A", IF(AND(Screening!$J$16="No",Y954="Ex"),"N/A", IF(AND(Screening!$J$17="No",Z954="Ex"),"N/A", IF(AND(Screening!$J$18="No",AA954="Ex"),"N/A", IF(AND(Screening!$J$19="No",AB954="Ex"),"N/A", IF(AND(Screening!$J$20="No",AC954="Ex"),"N/A", IF(AND(Screening!$J$21="No",AD954="Ex"),"N/A", IF(AND(Screening!$J$23="No",AE954="Ex"),"N/A", IF(AND(Screening!$J$7="No",AF954="Ex"),"N/A", IF(AND(Screening!$J$6="No",AI954="Ex"),"N/A", IF(AND(Screening!$J$6="Yes",AG954="Ex"),"N/A", IF(AND(Screening!$J$25="Yes",AH954="Ex"),"N/A",  IF(AND(Screening!$J$5="Yes",AJ954="Ex"),"N/A","Inc")))))))))))))))))))</f>
        <v>N/A</v>
      </c>
      <c r="C954" s="95">
        <v>950</v>
      </c>
      <c r="D954" s="96" t="s">
        <v>2563</v>
      </c>
      <c r="E954" s="97" t="s">
        <v>2209</v>
      </c>
      <c r="F954" s="98" t="s">
        <v>2564</v>
      </c>
      <c r="G954" s="1" t="str">
        <f t="shared" si="28"/>
        <v>N/A</v>
      </c>
      <c r="H954" s="120"/>
      <c r="I954" s="120"/>
      <c r="J954" s="120"/>
      <c r="K954" s="120"/>
      <c r="L954" t="str">
        <f t="shared" si="29"/>
        <v/>
      </c>
      <c r="AA954" t="s">
        <v>150</v>
      </c>
      <c r="AG954" t="s">
        <v>150</v>
      </c>
      <c r="AJ954" t="s">
        <v>150</v>
      </c>
    </row>
    <row r="955" spans="2:36" ht="57.75" customHeight="1" x14ac:dyDescent="0.25">
      <c r="B955" s="44" t="str">
        <f>IF(E955="reserved","N/A",IF(AND(Screening!$J$10="No",S955="Ex"),"N/A",IF(AND(Screening!$J$11="No",T955="Ex"),"N/A",IF(AND(Screening!$J$12="No",U955="Ex"),"N/A",IF(AND(Screening!$J$13="No",V955="Ex"),"N/A",IF(AND(Screening!$J$14="No",W955="Ex"),"N/A", IF(AND(Screening!$J$15="No",X955="Ex"),"N/A", IF(AND(Screening!$J$16="No",Y955="Ex"),"N/A", IF(AND(Screening!$J$17="No",Z955="Ex"),"N/A", IF(AND(Screening!$J$18="No",AA955="Ex"),"N/A", IF(AND(Screening!$J$19="No",AB955="Ex"),"N/A", IF(AND(Screening!$J$20="No",AC955="Ex"),"N/A", IF(AND(Screening!$J$21="No",AD955="Ex"),"N/A", IF(AND(Screening!$J$23="No",AE955="Ex"),"N/A", IF(AND(Screening!$J$7="No",AF955="Ex"),"N/A", IF(AND(Screening!$J$6="No",AI955="Ex"),"N/A", IF(AND(Screening!$J$6="Yes",AG955="Ex"),"N/A", IF(AND(Screening!$J$25="Yes",AH955="Ex"),"N/A",  IF(AND(Screening!$J$5="Yes",AJ955="Ex"),"N/A","Inc")))))))))))))))))))</f>
        <v>N/A</v>
      </c>
      <c r="C955" s="95">
        <v>951</v>
      </c>
      <c r="D955" s="96" t="s">
        <v>2565</v>
      </c>
      <c r="E955" s="97" t="s">
        <v>2236</v>
      </c>
      <c r="F955" s="98" t="s">
        <v>2566</v>
      </c>
      <c r="G955" s="1" t="str">
        <f t="shared" si="28"/>
        <v>N/A</v>
      </c>
      <c r="H955" s="120"/>
      <c r="I955" s="120"/>
      <c r="J955" s="120"/>
      <c r="K955" s="120"/>
      <c r="L955" t="str">
        <f t="shared" si="29"/>
        <v/>
      </c>
      <c r="AA955" t="s">
        <v>150</v>
      </c>
      <c r="AG955" t="s">
        <v>150</v>
      </c>
      <c r="AJ955" t="s">
        <v>150</v>
      </c>
    </row>
    <row r="956" spans="2:36" ht="57.75" customHeight="1" x14ac:dyDescent="0.25">
      <c r="B956" s="44" t="str">
        <f>IF(E956="reserved","N/A",IF(AND(Screening!$J$10="No",S956="Ex"),"N/A",IF(AND(Screening!$J$11="No",T956="Ex"),"N/A",IF(AND(Screening!$J$12="No",U956="Ex"),"N/A",IF(AND(Screening!$J$13="No",V956="Ex"),"N/A",IF(AND(Screening!$J$14="No",W956="Ex"),"N/A", IF(AND(Screening!$J$15="No",X956="Ex"),"N/A", IF(AND(Screening!$J$16="No",Y956="Ex"),"N/A", IF(AND(Screening!$J$17="No",Z956="Ex"),"N/A", IF(AND(Screening!$J$18="No",AA956="Ex"),"N/A", IF(AND(Screening!$J$19="No",AB956="Ex"),"N/A", IF(AND(Screening!$J$20="No",AC956="Ex"),"N/A", IF(AND(Screening!$J$21="No",AD956="Ex"),"N/A", IF(AND(Screening!$J$23="No",AE956="Ex"),"N/A", IF(AND(Screening!$J$7="No",AF956="Ex"),"N/A", IF(AND(Screening!$J$6="No",AI956="Ex"),"N/A", IF(AND(Screening!$J$6="Yes",AG956="Ex"),"N/A", IF(AND(Screening!$J$25="Yes",AH956="Ex"),"N/A",  IF(AND(Screening!$J$5="Yes",AJ956="Ex"),"N/A","Inc")))))))))))))))))))</f>
        <v>N/A</v>
      </c>
      <c r="C956" s="95">
        <v>952</v>
      </c>
      <c r="D956" s="96" t="s">
        <v>2567</v>
      </c>
      <c r="E956" s="97" t="s">
        <v>2568</v>
      </c>
      <c r="F956" s="98" t="s">
        <v>2569</v>
      </c>
      <c r="G956" s="1" t="str">
        <f t="shared" si="28"/>
        <v>N/A</v>
      </c>
      <c r="H956" s="120"/>
      <c r="I956" s="120"/>
      <c r="J956" s="120"/>
      <c r="K956" s="120"/>
      <c r="L956" t="str">
        <f t="shared" si="29"/>
        <v/>
      </c>
      <c r="AA956" t="s">
        <v>150</v>
      </c>
      <c r="AG956" t="s">
        <v>150</v>
      </c>
      <c r="AJ956" t="s">
        <v>150</v>
      </c>
    </row>
    <row r="957" spans="2:36" ht="57.75" customHeight="1" x14ac:dyDescent="0.25">
      <c r="B957" s="44" t="str">
        <f>IF(E957="reserved","N/A",IF(AND(Screening!$J$10="No",S957="Ex"),"N/A",IF(AND(Screening!$J$11="No",T957="Ex"),"N/A",IF(AND(Screening!$J$12="No",U957="Ex"),"N/A",IF(AND(Screening!$J$13="No",V957="Ex"),"N/A",IF(AND(Screening!$J$14="No",W957="Ex"),"N/A", IF(AND(Screening!$J$15="No",X957="Ex"),"N/A", IF(AND(Screening!$J$16="No",Y957="Ex"),"N/A", IF(AND(Screening!$J$17="No",Z957="Ex"),"N/A", IF(AND(Screening!$J$18="No",AA957="Ex"),"N/A", IF(AND(Screening!$J$19="No",AB957="Ex"),"N/A", IF(AND(Screening!$J$20="No",AC957="Ex"),"N/A", IF(AND(Screening!$J$21="No",AD957="Ex"),"N/A", IF(AND(Screening!$J$23="No",AE957="Ex"),"N/A", IF(AND(Screening!$J$7="No",AF957="Ex"),"N/A", IF(AND(Screening!$J$6="No",AI957="Ex"),"N/A", IF(AND(Screening!$J$6="Yes",AG957="Ex"),"N/A", IF(AND(Screening!$J$25="Yes",AH957="Ex"),"N/A",  IF(AND(Screening!$J$5="Yes",AJ957="Ex"),"N/A","Inc")))))))))))))))))))</f>
        <v>N/A</v>
      </c>
      <c r="C957" s="95">
        <v>953</v>
      </c>
      <c r="D957" s="96" t="s">
        <v>2570</v>
      </c>
      <c r="E957" s="97" t="s">
        <v>2224</v>
      </c>
      <c r="F957" s="98" t="s">
        <v>2571</v>
      </c>
      <c r="G957" s="1" t="str">
        <f t="shared" si="28"/>
        <v>N/A</v>
      </c>
      <c r="H957" s="120"/>
      <c r="I957" s="120"/>
      <c r="J957" s="120"/>
      <c r="K957" s="120"/>
      <c r="L957" t="str">
        <f t="shared" si="29"/>
        <v/>
      </c>
      <c r="AA957" t="s">
        <v>150</v>
      </c>
      <c r="AG957" t="s">
        <v>150</v>
      </c>
      <c r="AJ957" t="s">
        <v>150</v>
      </c>
    </row>
    <row r="958" spans="2:36" ht="57.75" customHeight="1" x14ac:dyDescent="0.25">
      <c r="B958" s="44" t="str">
        <f>IF(E958="reserved","N/A",IF(AND(Screening!$J$10="No",S958="Ex"),"N/A",IF(AND(Screening!$J$11="No",T958="Ex"),"N/A",IF(AND(Screening!$J$12="No",U958="Ex"),"N/A",IF(AND(Screening!$J$13="No",V958="Ex"),"N/A",IF(AND(Screening!$J$14="No",W958="Ex"),"N/A", IF(AND(Screening!$J$15="No",X958="Ex"),"N/A", IF(AND(Screening!$J$16="No",Y958="Ex"),"N/A", IF(AND(Screening!$J$17="No",Z958="Ex"),"N/A", IF(AND(Screening!$J$18="No",AA958="Ex"),"N/A", IF(AND(Screening!$J$19="No",AB958="Ex"),"N/A", IF(AND(Screening!$J$20="No",AC958="Ex"),"N/A", IF(AND(Screening!$J$21="No",AD958="Ex"),"N/A", IF(AND(Screening!$J$23="No",AE958="Ex"),"N/A", IF(AND(Screening!$J$7="No",AF958="Ex"),"N/A", IF(AND(Screening!$J$6="No",AI958="Ex"),"N/A", IF(AND(Screening!$J$6="Yes",AG958="Ex"),"N/A", IF(AND(Screening!$J$25="Yes",AH958="Ex"),"N/A",  IF(AND(Screening!$J$5="Yes",AJ958="Ex"),"N/A","Inc")))))))))))))))))))</f>
        <v>N/A</v>
      </c>
      <c r="C958" s="95">
        <v>954</v>
      </c>
      <c r="D958" s="96" t="s">
        <v>2572</v>
      </c>
      <c r="E958" s="97" t="s">
        <v>2227</v>
      </c>
      <c r="F958" s="98" t="s">
        <v>2299</v>
      </c>
      <c r="G958" s="1" t="str">
        <f t="shared" si="28"/>
        <v>N/A</v>
      </c>
      <c r="H958" s="120"/>
      <c r="I958" s="120"/>
      <c r="J958" s="120"/>
      <c r="K958" s="120"/>
      <c r="L958" t="str">
        <f t="shared" si="29"/>
        <v/>
      </c>
      <c r="AA958" t="s">
        <v>150</v>
      </c>
      <c r="AG958" t="s">
        <v>150</v>
      </c>
      <c r="AJ958" t="s">
        <v>150</v>
      </c>
    </row>
    <row r="959" spans="2:36" ht="57.75" customHeight="1" x14ac:dyDescent="0.25">
      <c r="B959" s="44" t="str">
        <f>IF(E959="reserved","N/A",IF(AND(Screening!$J$10="No",S959="Ex"),"N/A",IF(AND(Screening!$J$11="No",T959="Ex"),"N/A",IF(AND(Screening!$J$12="No",U959="Ex"),"N/A",IF(AND(Screening!$J$13="No",V959="Ex"),"N/A",IF(AND(Screening!$J$14="No",W959="Ex"),"N/A", IF(AND(Screening!$J$15="No",X959="Ex"),"N/A", IF(AND(Screening!$J$16="No",Y959="Ex"),"N/A", IF(AND(Screening!$J$17="No",Z959="Ex"),"N/A", IF(AND(Screening!$J$18="No",AA959="Ex"),"N/A", IF(AND(Screening!$J$19="No",AB959="Ex"),"N/A", IF(AND(Screening!$J$20="No",AC959="Ex"),"N/A", IF(AND(Screening!$J$21="No",AD959="Ex"),"N/A", IF(AND(Screening!$J$23="No",AE959="Ex"),"N/A", IF(AND(Screening!$J$7="No",AF959="Ex"),"N/A", IF(AND(Screening!$J$6="No",AI959="Ex"),"N/A", IF(AND(Screening!$J$6="Yes",AG959="Ex"),"N/A", IF(AND(Screening!$J$25="Yes",AH959="Ex"),"N/A",  IF(AND(Screening!$J$5="Yes",AJ959="Ex"),"N/A","Inc")))))))))))))))))))</f>
        <v>N/A</v>
      </c>
      <c r="C959" s="95">
        <v>955</v>
      </c>
      <c r="D959" s="96" t="s">
        <v>2573</v>
      </c>
      <c r="E959" s="97" t="s">
        <v>2574</v>
      </c>
      <c r="F959" s="98" t="s">
        <v>2575</v>
      </c>
      <c r="G959" s="1" t="str">
        <f t="shared" si="28"/>
        <v>N/A</v>
      </c>
      <c r="H959" s="120"/>
      <c r="I959" s="120"/>
      <c r="J959" s="120"/>
      <c r="K959" s="120"/>
      <c r="L959" t="str">
        <f t="shared" si="29"/>
        <v/>
      </c>
      <c r="AA959" t="s">
        <v>150</v>
      </c>
      <c r="AG959" t="s">
        <v>150</v>
      </c>
      <c r="AJ959" t="s">
        <v>150</v>
      </c>
    </row>
    <row r="960" spans="2:36" ht="57.75" customHeight="1" x14ac:dyDescent="0.25">
      <c r="B960" s="44" t="str">
        <f>IF(E960="reserved","N/A",IF(AND(Screening!$J$10="No",S960="Ex"),"N/A",IF(AND(Screening!$J$11="No",T960="Ex"),"N/A",IF(AND(Screening!$J$12="No",U960="Ex"),"N/A",IF(AND(Screening!$J$13="No",V960="Ex"),"N/A",IF(AND(Screening!$J$14="No",W960="Ex"),"N/A", IF(AND(Screening!$J$15="No",X960="Ex"),"N/A", IF(AND(Screening!$J$16="No",Y960="Ex"),"N/A", IF(AND(Screening!$J$17="No",Z960="Ex"),"N/A", IF(AND(Screening!$J$18="No",AA960="Ex"),"N/A", IF(AND(Screening!$J$19="No",AB960="Ex"),"N/A", IF(AND(Screening!$J$20="No",AC960="Ex"),"N/A", IF(AND(Screening!$J$21="No",AD960="Ex"),"N/A", IF(AND(Screening!$J$23="No",AE960="Ex"),"N/A", IF(AND(Screening!$J$7="No",AF960="Ex"),"N/A", IF(AND(Screening!$J$6="No",AI960="Ex"),"N/A", IF(AND(Screening!$J$6="Yes",AG960="Ex"),"N/A", IF(AND(Screening!$J$25="Yes",AH960="Ex"),"N/A",  IF(AND(Screening!$J$5="Yes",AJ960="Ex"),"N/A","Inc")))))))))))))))))))</f>
        <v>N/A</v>
      </c>
      <c r="C960" s="95">
        <v>956</v>
      </c>
      <c r="D960" s="96" t="s">
        <v>2576</v>
      </c>
      <c r="E960" s="97" t="s">
        <v>2233</v>
      </c>
      <c r="F960" s="98" t="s">
        <v>2234</v>
      </c>
      <c r="G960" s="1" t="str">
        <f t="shared" si="28"/>
        <v>N/A</v>
      </c>
      <c r="H960" s="120"/>
      <c r="I960" s="120"/>
      <c r="J960" s="120"/>
      <c r="K960" s="120"/>
      <c r="L960" t="str">
        <f t="shared" si="29"/>
        <v/>
      </c>
      <c r="AA960" t="s">
        <v>150</v>
      </c>
      <c r="AG960" t="s">
        <v>150</v>
      </c>
      <c r="AJ960" t="s">
        <v>150</v>
      </c>
    </row>
    <row r="961" spans="2:36" ht="57.75" customHeight="1" x14ac:dyDescent="0.25">
      <c r="B961" s="44" t="str">
        <f>IF(E961="reserved","N/A",IF(AND(Screening!$J$10="No",S961="Ex"),"N/A",IF(AND(Screening!$J$11="No",T961="Ex"),"N/A",IF(AND(Screening!$J$12="No",U961="Ex"),"N/A",IF(AND(Screening!$J$13="No",V961="Ex"),"N/A",IF(AND(Screening!$J$14="No",W961="Ex"),"N/A", IF(AND(Screening!$J$15="No",X961="Ex"),"N/A", IF(AND(Screening!$J$16="No",Y961="Ex"),"N/A", IF(AND(Screening!$J$17="No",Z961="Ex"),"N/A", IF(AND(Screening!$J$18="No",AA961="Ex"),"N/A", IF(AND(Screening!$J$19="No",AB961="Ex"),"N/A", IF(AND(Screening!$J$20="No",AC961="Ex"),"N/A", IF(AND(Screening!$J$21="No",AD961="Ex"),"N/A", IF(AND(Screening!$J$23="No",AE961="Ex"),"N/A", IF(AND(Screening!$J$7="No",AF961="Ex"),"N/A", IF(AND(Screening!$J$6="No",AI961="Ex"),"N/A", IF(AND(Screening!$J$6="Yes",AG961="Ex"),"N/A", IF(AND(Screening!$J$25="Yes",AH961="Ex"),"N/A",  IF(AND(Screening!$J$5="Yes",AJ961="Ex"),"N/A","Inc")))))))))))))))))))</f>
        <v>N/A</v>
      </c>
      <c r="C961" s="95">
        <v>957</v>
      </c>
      <c r="D961" s="96" t="s">
        <v>2577</v>
      </c>
      <c r="E961" s="97" t="s">
        <v>2236</v>
      </c>
      <c r="F961" s="98" t="s">
        <v>2578</v>
      </c>
      <c r="G961" s="1" t="str">
        <f t="shared" si="28"/>
        <v>N/A</v>
      </c>
      <c r="H961" s="120"/>
      <c r="I961" s="120"/>
      <c r="J961" s="120"/>
      <c r="K961" s="120"/>
      <c r="L961" t="str">
        <f t="shared" si="29"/>
        <v/>
      </c>
      <c r="AA961" t="s">
        <v>150</v>
      </c>
      <c r="AG961" t="s">
        <v>150</v>
      </c>
      <c r="AJ961" t="s">
        <v>150</v>
      </c>
    </row>
    <row r="962" spans="2:36" ht="57.75" customHeight="1" x14ac:dyDescent="0.25">
      <c r="B962" s="44" t="str">
        <f>IF(E962="reserved","N/A",IF(AND(Screening!$J$10="No",S962="Ex"),"N/A",IF(AND(Screening!$J$11="No",T962="Ex"),"N/A",IF(AND(Screening!$J$12="No",U962="Ex"),"N/A",IF(AND(Screening!$J$13="No",V962="Ex"),"N/A",IF(AND(Screening!$J$14="No",W962="Ex"),"N/A", IF(AND(Screening!$J$15="No",X962="Ex"),"N/A", IF(AND(Screening!$J$16="No",Y962="Ex"),"N/A", IF(AND(Screening!$J$17="No",Z962="Ex"),"N/A", IF(AND(Screening!$J$18="No",AA962="Ex"),"N/A", IF(AND(Screening!$J$19="No",AB962="Ex"),"N/A", IF(AND(Screening!$J$20="No",AC962="Ex"),"N/A", IF(AND(Screening!$J$21="No",AD962="Ex"),"N/A", IF(AND(Screening!$J$23="No",AE962="Ex"),"N/A", IF(AND(Screening!$J$7="No",AF962="Ex"),"N/A", IF(AND(Screening!$J$6="No",AI962="Ex"),"N/A", IF(AND(Screening!$J$6="Yes",AG962="Ex"),"N/A", IF(AND(Screening!$J$25="Yes",AH962="Ex"),"N/A",  IF(AND(Screening!$J$5="Yes",AJ962="Ex"),"N/A","Inc")))))))))))))))))))</f>
        <v>N/A</v>
      </c>
      <c r="C962" s="95">
        <v>958</v>
      </c>
      <c r="D962" s="96" t="s">
        <v>2579</v>
      </c>
      <c r="E962" s="97" t="s">
        <v>2580</v>
      </c>
      <c r="F962" s="98" t="s">
        <v>2581</v>
      </c>
      <c r="G962" s="1" t="str">
        <f t="shared" si="28"/>
        <v>N/A</v>
      </c>
      <c r="H962" s="120"/>
      <c r="I962" s="120"/>
      <c r="J962" s="120"/>
      <c r="K962" s="120"/>
      <c r="L962" t="str">
        <f t="shared" si="29"/>
        <v/>
      </c>
      <c r="AA962" t="s">
        <v>150</v>
      </c>
      <c r="AG962" t="s">
        <v>150</v>
      </c>
      <c r="AJ962" t="s">
        <v>150</v>
      </c>
    </row>
    <row r="963" spans="2:36" ht="57.75" customHeight="1" x14ac:dyDescent="0.25">
      <c r="B963" s="44" t="str">
        <f>IF(E963="reserved","N/A",IF(AND(Screening!$J$10="No",S963="Ex"),"N/A",IF(AND(Screening!$J$11="No",T963="Ex"),"N/A",IF(AND(Screening!$J$12="No",U963="Ex"),"N/A",IF(AND(Screening!$J$13="No",V963="Ex"),"N/A",IF(AND(Screening!$J$14="No",W963="Ex"),"N/A", IF(AND(Screening!$J$15="No",X963="Ex"),"N/A", IF(AND(Screening!$J$16="No",Y963="Ex"),"N/A", IF(AND(Screening!$J$17="No",Z963="Ex"),"N/A", IF(AND(Screening!$J$18="No",AA963="Ex"),"N/A", IF(AND(Screening!$J$19="No",AB963="Ex"),"N/A", IF(AND(Screening!$J$20="No",AC963="Ex"),"N/A", IF(AND(Screening!$J$21="No",AD963="Ex"),"N/A", IF(AND(Screening!$J$23="No",AE963="Ex"),"N/A", IF(AND(Screening!$J$7="No",AF963="Ex"),"N/A", IF(AND(Screening!$J$6="No",AI963="Ex"),"N/A", IF(AND(Screening!$J$6="Yes",AG963="Ex"),"N/A", IF(AND(Screening!$J$25="Yes",AH963="Ex"),"N/A",  IF(AND(Screening!$J$5="Yes",AJ963="Ex"),"N/A","Inc")))))))))))))))))))</f>
        <v>N/A</v>
      </c>
      <c r="C963" s="95">
        <v>959</v>
      </c>
      <c r="D963" s="96" t="s">
        <v>2582</v>
      </c>
      <c r="E963" s="97" t="s">
        <v>2583</v>
      </c>
      <c r="F963" s="98" t="s">
        <v>2584</v>
      </c>
      <c r="G963" s="1" t="str">
        <f t="shared" si="28"/>
        <v>N/A</v>
      </c>
      <c r="H963" s="120"/>
      <c r="I963" s="120"/>
      <c r="J963" s="120"/>
      <c r="K963" s="120"/>
      <c r="L963" t="str">
        <f t="shared" si="29"/>
        <v/>
      </c>
      <c r="AA963" t="s">
        <v>150</v>
      </c>
      <c r="AG963" t="s">
        <v>150</v>
      </c>
      <c r="AJ963" t="s">
        <v>150</v>
      </c>
    </row>
    <row r="964" spans="2:36" ht="57.75" customHeight="1" x14ac:dyDescent="0.25">
      <c r="B964" s="44" t="str">
        <f>IF(E964="reserved","N/A",IF(AND(Screening!$J$10="No",S964="Ex"),"N/A",IF(AND(Screening!$J$11="No",T964="Ex"),"N/A",IF(AND(Screening!$J$12="No",U964="Ex"),"N/A",IF(AND(Screening!$J$13="No",V964="Ex"),"N/A",IF(AND(Screening!$J$14="No",W964="Ex"),"N/A", IF(AND(Screening!$J$15="No",X964="Ex"),"N/A", IF(AND(Screening!$J$16="No",Y964="Ex"),"N/A", IF(AND(Screening!$J$17="No",Z964="Ex"),"N/A", IF(AND(Screening!$J$18="No",AA964="Ex"),"N/A", IF(AND(Screening!$J$19="No",AB964="Ex"),"N/A", IF(AND(Screening!$J$20="No",AC964="Ex"),"N/A", IF(AND(Screening!$J$21="No",AD964="Ex"),"N/A", IF(AND(Screening!$J$23="No",AE964="Ex"),"N/A", IF(AND(Screening!$J$7="No",AF964="Ex"),"N/A", IF(AND(Screening!$J$6="No",AI964="Ex"),"N/A", IF(AND(Screening!$J$6="Yes",AG964="Ex"),"N/A", IF(AND(Screening!$J$25="Yes",AH964="Ex"),"N/A",  IF(AND(Screening!$J$5="Yes",AJ964="Ex"),"N/A","Inc")))))))))))))))))))</f>
        <v>N/A</v>
      </c>
      <c r="C964" s="95">
        <v>960</v>
      </c>
      <c r="D964" s="96" t="s">
        <v>2585</v>
      </c>
      <c r="E964" s="97" t="s">
        <v>2245</v>
      </c>
      <c r="F964" s="98" t="s">
        <v>2586</v>
      </c>
      <c r="G964" s="1" t="str">
        <f t="shared" si="28"/>
        <v>N/A</v>
      </c>
      <c r="H964" s="120"/>
      <c r="I964" s="120"/>
      <c r="J964" s="120"/>
      <c r="K964" s="120"/>
      <c r="L964" t="str">
        <f t="shared" si="29"/>
        <v/>
      </c>
      <c r="AA964" t="s">
        <v>150</v>
      </c>
      <c r="AG964" t="s">
        <v>150</v>
      </c>
      <c r="AJ964" t="s">
        <v>150</v>
      </c>
    </row>
    <row r="965" spans="2:36" ht="57.75" customHeight="1" x14ac:dyDescent="0.25">
      <c r="B965" s="44" t="str">
        <f>IF(E965="reserved","N/A",IF(AND(Screening!$J$10="No",S965="Ex"),"N/A",IF(AND(Screening!$J$11="No",T965="Ex"),"N/A",IF(AND(Screening!$J$12="No",U965="Ex"),"N/A",IF(AND(Screening!$J$13="No",V965="Ex"),"N/A",IF(AND(Screening!$J$14="No",W965="Ex"),"N/A", IF(AND(Screening!$J$15="No",X965="Ex"),"N/A", IF(AND(Screening!$J$16="No",Y965="Ex"),"N/A", IF(AND(Screening!$J$17="No",Z965="Ex"),"N/A", IF(AND(Screening!$J$18="No",AA965="Ex"),"N/A", IF(AND(Screening!$J$19="No",AB965="Ex"),"N/A", IF(AND(Screening!$J$20="No",AC965="Ex"),"N/A", IF(AND(Screening!$J$21="No",AD965="Ex"),"N/A", IF(AND(Screening!$J$23="No",AE965="Ex"),"N/A", IF(AND(Screening!$J$7="No",AF965="Ex"),"N/A", IF(AND(Screening!$J$6="No",AI965="Ex"),"N/A", IF(AND(Screening!$J$6="Yes",AG965="Ex"),"N/A", IF(AND(Screening!$J$25="Yes",AH965="Ex"),"N/A",  IF(AND(Screening!$J$5="Yes",AJ965="Ex"),"N/A","Inc")))))))))))))))))))</f>
        <v>N/A</v>
      </c>
      <c r="C965" s="95">
        <v>961</v>
      </c>
      <c r="D965" s="96" t="s">
        <v>2587</v>
      </c>
      <c r="E965" s="97" t="s">
        <v>2588</v>
      </c>
      <c r="F965" s="98" t="s">
        <v>2589</v>
      </c>
      <c r="G965" s="1" t="str">
        <f t="shared" si="28"/>
        <v>N/A</v>
      </c>
      <c r="H965" s="120"/>
      <c r="I965" s="120"/>
      <c r="J965" s="120"/>
      <c r="K965" s="120"/>
      <c r="L965" t="str">
        <f t="shared" si="29"/>
        <v/>
      </c>
      <c r="AA965" t="s">
        <v>150</v>
      </c>
      <c r="AG965" t="s">
        <v>150</v>
      </c>
      <c r="AJ965" t="s">
        <v>150</v>
      </c>
    </row>
    <row r="966" spans="2:36" ht="57.75" customHeight="1" x14ac:dyDescent="0.25">
      <c r="B966" s="44" t="str">
        <f>IF(E966="reserved","N/A",IF(AND(Screening!$J$10="No",S966="Ex"),"N/A",IF(AND(Screening!$J$11="No",T966="Ex"),"N/A",IF(AND(Screening!$J$12="No",U966="Ex"),"N/A",IF(AND(Screening!$J$13="No",V966="Ex"),"N/A",IF(AND(Screening!$J$14="No",W966="Ex"),"N/A", IF(AND(Screening!$J$15="No",X966="Ex"),"N/A", IF(AND(Screening!$J$16="No",Y966="Ex"),"N/A", IF(AND(Screening!$J$17="No",Z966="Ex"),"N/A", IF(AND(Screening!$J$18="No",AA966="Ex"),"N/A", IF(AND(Screening!$J$19="No",AB966="Ex"),"N/A", IF(AND(Screening!$J$20="No",AC966="Ex"),"N/A", IF(AND(Screening!$J$21="No",AD966="Ex"),"N/A", IF(AND(Screening!$J$23="No",AE966="Ex"),"N/A", IF(AND(Screening!$J$7="No",AF966="Ex"),"N/A", IF(AND(Screening!$J$6="No",AI966="Ex"),"N/A", IF(AND(Screening!$J$6="Yes",AG966="Ex"),"N/A", IF(AND(Screening!$J$25="Yes",AH966="Ex"),"N/A",  IF(AND(Screening!$J$5="Yes",AJ966="Ex"),"N/A","Inc")))))))))))))))))))</f>
        <v>N/A</v>
      </c>
      <c r="C966" s="95">
        <v>962</v>
      </c>
      <c r="D966" s="96" t="s">
        <v>2590</v>
      </c>
      <c r="E966" s="97" t="s">
        <v>2591</v>
      </c>
      <c r="F966" s="98" t="s">
        <v>2592</v>
      </c>
      <c r="G966" s="1" t="str">
        <f t="shared" si="28"/>
        <v>N/A</v>
      </c>
      <c r="H966" s="120"/>
      <c r="I966" s="120"/>
      <c r="J966" s="120"/>
      <c r="K966" s="120"/>
      <c r="L966" t="str">
        <f t="shared" si="29"/>
        <v/>
      </c>
      <c r="AA966" t="s">
        <v>150</v>
      </c>
      <c r="AG966" t="s">
        <v>150</v>
      </c>
      <c r="AJ966" t="s">
        <v>150</v>
      </c>
    </row>
    <row r="967" spans="2:36" ht="57.75" customHeight="1" x14ac:dyDescent="0.25">
      <c r="B967" s="44" t="str">
        <f>IF(E967="reserved","N/A",IF(AND(Screening!$J$10="No",S967="Ex"),"N/A",IF(AND(Screening!$J$11="No",T967="Ex"),"N/A",IF(AND(Screening!$J$12="No",U967="Ex"),"N/A",IF(AND(Screening!$J$13="No",V967="Ex"),"N/A",IF(AND(Screening!$J$14="No",W967="Ex"),"N/A", IF(AND(Screening!$J$15="No",X967="Ex"),"N/A", IF(AND(Screening!$J$16="No",Y967="Ex"),"N/A", IF(AND(Screening!$J$17="No",Z967="Ex"),"N/A", IF(AND(Screening!$J$18="No",AA967="Ex"),"N/A", IF(AND(Screening!$J$19="No",AB967="Ex"),"N/A", IF(AND(Screening!$J$20="No",AC967="Ex"),"N/A", IF(AND(Screening!$J$21="No",AD967="Ex"),"N/A", IF(AND(Screening!$J$23="No",AE967="Ex"),"N/A", IF(AND(Screening!$J$7="No",AF967="Ex"),"N/A", IF(AND(Screening!$J$6="No",AI967="Ex"),"N/A", IF(AND(Screening!$J$6="Yes",AG967="Ex"),"N/A", IF(AND(Screening!$J$25="Yes",AH967="Ex"),"N/A",  IF(AND(Screening!$J$5="Yes",AJ967="Ex"),"N/A","Inc")))))))))))))))))))</f>
        <v>N/A</v>
      </c>
      <c r="C967" s="95">
        <v>963</v>
      </c>
      <c r="D967" s="96" t="s">
        <v>2593</v>
      </c>
      <c r="E967" s="97" t="s">
        <v>2594</v>
      </c>
      <c r="F967" s="98" t="s">
        <v>2595</v>
      </c>
      <c r="G967" s="1" t="str">
        <f t="shared" ref="G967:G1030" si="30">IF($B967="Inc","Applicable","N/A")</f>
        <v>N/A</v>
      </c>
      <c r="H967" s="120"/>
      <c r="I967" s="120"/>
      <c r="J967" s="120"/>
      <c r="K967" s="120"/>
      <c r="L967" t="str">
        <f t="shared" ref="L967:L1030" si="31">IF($A967="Yes","PAR","")</f>
        <v/>
      </c>
      <c r="AA967" t="s">
        <v>150</v>
      </c>
      <c r="AG967" t="s">
        <v>150</v>
      </c>
      <c r="AJ967" t="s">
        <v>150</v>
      </c>
    </row>
    <row r="968" spans="2:36" ht="57.75" customHeight="1" x14ac:dyDescent="0.25">
      <c r="B968" s="44" t="str">
        <f>IF(E968="reserved","N/A",IF(AND(Screening!$J$10="No",S968="Ex"),"N/A",IF(AND(Screening!$J$11="No",T968="Ex"),"N/A",IF(AND(Screening!$J$12="No",U968="Ex"),"N/A",IF(AND(Screening!$J$13="No",V968="Ex"),"N/A",IF(AND(Screening!$J$14="No",W968="Ex"),"N/A", IF(AND(Screening!$J$15="No",X968="Ex"),"N/A", IF(AND(Screening!$J$16="No",Y968="Ex"),"N/A", IF(AND(Screening!$J$17="No",Z968="Ex"),"N/A", IF(AND(Screening!$J$18="No",AA968="Ex"),"N/A", IF(AND(Screening!$J$19="No",AB968="Ex"),"N/A", IF(AND(Screening!$J$20="No",AC968="Ex"),"N/A", IF(AND(Screening!$J$21="No",AD968="Ex"),"N/A", IF(AND(Screening!$J$23="No",AE968="Ex"),"N/A", IF(AND(Screening!$J$7="No",AF968="Ex"),"N/A", IF(AND(Screening!$J$6="No",AI968="Ex"),"N/A", IF(AND(Screening!$J$6="Yes",AG968="Ex"),"N/A", IF(AND(Screening!$J$25="Yes",AH968="Ex"),"N/A",  IF(AND(Screening!$J$5="Yes",AJ968="Ex"),"N/A","Inc")))))))))))))))))))</f>
        <v>N/A</v>
      </c>
      <c r="C968" s="95">
        <v>964</v>
      </c>
      <c r="D968" s="96" t="s">
        <v>2596</v>
      </c>
      <c r="E968" s="97" t="s">
        <v>2597</v>
      </c>
      <c r="F968" s="98" t="s">
        <v>2598</v>
      </c>
      <c r="G968" s="1" t="str">
        <f t="shared" si="30"/>
        <v>N/A</v>
      </c>
      <c r="H968" s="120"/>
      <c r="I968" s="120"/>
      <c r="J968" s="120"/>
      <c r="K968" s="120"/>
      <c r="L968" t="str">
        <f t="shared" si="31"/>
        <v/>
      </c>
      <c r="AA968" t="s">
        <v>150</v>
      </c>
      <c r="AG968" t="s">
        <v>150</v>
      </c>
      <c r="AJ968" t="s">
        <v>150</v>
      </c>
    </row>
    <row r="969" spans="2:36" ht="57.75" customHeight="1" x14ac:dyDescent="0.25">
      <c r="B969" s="44" t="str">
        <f>IF(E969="reserved","N/A",IF(AND(Screening!$J$10="No",S969="Ex"),"N/A",IF(AND(Screening!$J$11="No",T969="Ex"),"N/A",IF(AND(Screening!$J$12="No",U969="Ex"),"N/A",IF(AND(Screening!$J$13="No",V969="Ex"),"N/A",IF(AND(Screening!$J$14="No",W969="Ex"),"N/A", IF(AND(Screening!$J$15="No",X969="Ex"),"N/A", IF(AND(Screening!$J$16="No",Y969="Ex"),"N/A", IF(AND(Screening!$J$17="No",Z969="Ex"),"N/A", IF(AND(Screening!$J$18="No",AA969="Ex"),"N/A", IF(AND(Screening!$J$19="No",AB969="Ex"),"N/A", IF(AND(Screening!$J$20="No",AC969="Ex"),"N/A", IF(AND(Screening!$J$21="No",AD969="Ex"),"N/A", IF(AND(Screening!$J$23="No",AE969="Ex"),"N/A", IF(AND(Screening!$J$7="No",AF969="Ex"),"N/A", IF(AND(Screening!$J$6="No",AI969="Ex"),"N/A", IF(AND(Screening!$J$6="Yes",AG969="Ex"),"N/A", IF(AND(Screening!$J$25="Yes",AH969="Ex"),"N/A",  IF(AND(Screening!$J$5="Yes",AJ969="Ex"),"N/A","Inc")))))))))))))))))))</f>
        <v>N/A</v>
      </c>
      <c r="C969" s="95">
        <v>965</v>
      </c>
      <c r="D969" s="96" t="s">
        <v>2599</v>
      </c>
      <c r="E969" s="97" t="s">
        <v>2600</v>
      </c>
      <c r="F969" s="98" t="s">
        <v>2601</v>
      </c>
      <c r="G969" s="1" t="str">
        <f t="shared" si="30"/>
        <v>N/A</v>
      </c>
      <c r="H969" s="120"/>
      <c r="I969" s="120"/>
      <c r="J969" s="120"/>
      <c r="K969" s="120"/>
      <c r="L969" t="str">
        <f t="shared" si="31"/>
        <v/>
      </c>
      <c r="AA969" t="s">
        <v>150</v>
      </c>
      <c r="AG969" t="s">
        <v>150</v>
      </c>
      <c r="AJ969" t="s">
        <v>150</v>
      </c>
    </row>
    <row r="970" spans="2:36" ht="57.75" customHeight="1" x14ac:dyDescent="0.25">
      <c r="B970" s="44" t="str">
        <f>IF(E970="reserved","N/A",IF(AND(Screening!$J$10="No",S970="Ex"),"N/A",IF(AND(Screening!$J$11="No",T970="Ex"),"N/A",IF(AND(Screening!$J$12="No",U970="Ex"),"N/A",IF(AND(Screening!$J$13="No",V970="Ex"),"N/A",IF(AND(Screening!$J$14="No",W970="Ex"),"N/A", IF(AND(Screening!$J$15="No",X970="Ex"),"N/A", IF(AND(Screening!$J$16="No",Y970="Ex"),"N/A", IF(AND(Screening!$J$17="No",Z970="Ex"),"N/A", IF(AND(Screening!$J$18="No",AA970="Ex"),"N/A", IF(AND(Screening!$J$19="No",AB970="Ex"),"N/A", IF(AND(Screening!$J$20="No",AC970="Ex"),"N/A", IF(AND(Screening!$J$21="No",AD970="Ex"),"N/A", IF(AND(Screening!$J$23="No",AE970="Ex"),"N/A", IF(AND(Screening!$J$7="No",AF970="Ex"),"N/A", IF(AND(Screening!$J$6="No",AI970="Ex"),"N/A", IF(AND(Screening!$J$6="Yes",AG970="Ex"),"N/A", IF(AND(Screening!$J$25="Yes",AH970="Ex"),"N/A",  IF(AND(Screening!$J$5="Yes",AJ970="Ex"),"N/A","Inc")))))))))))))))))))</f>
        <v>N/A</v>
      </c>
      <c r="C970" s="95">
        <v>966</v>
      </c>
      <c r="D970" s="96" t="s">
        <v>2602</v>
      </c>
      <c r="E970" s="97" t="s">
        <v>2603</v>
      </c>
      <c r="F970" s="98" t="s">
        <v>2604</v>
      </c>
      <c r="G970" s="1" t="str">
        <f t="shared" si="30"/>
        <v>N/A</v>
      </c>
      <c r="H970" s="120"/>
      <c r="I970" s="120"/>
      <c r="J970" s="120"/>
      <c r="K970" s="120"/>
      <c r="L970" t="str">
        <f t="shared" si="31"/>
        <v/>
      </c>
      <c r="AA970" t="s">
        <v>150</v>
      </c>
      <c r="AG970" t="s">
        <v>150</v>
      </c>
      <c r="AJ970" t="s">
        <v>150</v>
      </c>
    </row>
    <row r="971" spans="2:36" ht="57.75" customHeight="1" x14ac:dyDescent="0.25">
      <c r="B971" s="44" t="str">
        <f>IF(E971="reserved","N/A",IF(AND(Screening!$J$10="No",S971="Ex"),"N/A",IF(AND(Screening!$J$11="No",T971="Ex"),"N/A",IF(AND(Screening!$J$12="No",U971="Ex"),"N/A",IF(AND(Screening!$J$13="No",V971="Ex"),"N/A",IF(AND(Screening!$J$14="No",W971="Ex"),"N/A", IF(AND(Screening!$J$15="No",X971="Ex"),"N/A", IF(AND(Screening!$J$16="No",Y971="Ex"),"N/A", IF(AND(Screening!$J$17="No",Z971="Ex"),"N/A", IF(AND(Screening!$J$18="No",AA971="Ex"),"N/A", IF(AND(Screening!$J$19="No",AB971="Ex"),"N/A", IF(AND(Screening!$J$20="No",AC971="Ex"),"N/A", IF(AND(Screening!$J$21="No",AD971="Ex"),"N/A", IF(AND(Screening!$J$23="No",AE971="Ex"),"N/A", IF(AND(Screening!$J$7="No",AF971="Ex"),"N/A", IF(AND(Screening!$J$6="No",AI971="Ex"),"N/A", IF(AND(Screening!$J$6="Yes",AG971="Ex"),"N/A", IF(AND(Screening!$J$25="Yes",AH971="Ex"),"N/A",  IF(AND(Screening!$J$5="Yes",AJ971="Ex"),"N/A","Inc")))))))))))))))))))</f>
        <v>N/A</v>
      </c>
      <c r="C971" s="95">
        <v>967</v>
      </c>
      <c r="D971" s="96" t="s">
        <v>2605</v>
      </c>
      <c r="E971" s="97" t="s">
        <v>2266</v>
      </c>
      <c r="F971" s="98" t="s">
        <v>2606</v>
      </c>
      <c r="G971" s="1" t="str">
        <f t="shared" si="30"/>
        <v>N/A</v>
      </c>
      <c r="H971" s="120"/>
      <c r="I971" s="120"/>
      <c r="J971" s="120"/>
      <c r="K971" s="120"/>
      <c r="L971" t="str">
        <f t="shared" si="31"/>
        <v/>
      </c>
      <c r="AA971" t="s">
        <v>150</v>
      </c>
      <c r="AG971" t="s">
        <v>150</v>
      </c>
      <c r="AJ971" t="s">
        <v>150</v>
      </c>
    </row>
    <row r="972" spans="2:36" ht="57.75" customHeight="1" x14ac:dyDescent="0.25">
      <c r="B972" s="44" t="str">
        <f>IF(E972="reserved","N/A",IF(AND(Screening!$J$10="No",S972="Ex"),"N/A",IF(AND(Screening!$J$11="No",T972="Ex"),"N/A",IF(AND(Screening!$J$12="No",U972="Ex"),"N/A",IF(AND(Screening!$J$13="No",V972="Ex"),"N/A",IF(AND(Screening!$J$14="No",W972="Ex"),"N/A", IF(AND(Screening!$J$15="No",X972="Ex"),"N/A", IF(AND(Screening!$J$16="No",Y972="Ex"),"N/A", IF(AND(Screening!$J$17="No",Z972="Ex"),"N/A", IF(AND(Screening!$J$18="No",AA972="Ex"),"N/A", IF(AND(Screening!$J$19="No",AB972="Ex"),"N/A", IF(AND(Screening!$J$20="No",AC972="Ex"),"N/A", IF(AND(Screening!$J$21="No",AD972="Ex"),"N/A", IF(AND(Screening!$J$23="No",AE972="Ex"),"N/A", IF(AND(Screening!$J$7="No",AF972="Ex"),"N/A", IF(AND(Screening!$J$6="No",AI972="Ex"),"N/A", IF(AND(Screening!$J$6="Yes",AG972="Ex"),"N/A", IF(AND(Screening!$J$25="Yes",AH972="Ex"),"N/A",  IF(AND(Screening!$J$5="Yes",AJ972="Ex"),"N/A","Inc")))))))))))))))))))</f>
        <v>N/A</v>
      </c>
      <c r="C972" s="95">
        <v>968</v>
      </c>
      <c r="D972" s="96" t="s">
        <v>2607</v>
      </c>
      <c r="E972" s="97" t="s">
        <v>2269</v>
      </c>
      <c r="F972" s="98" t="s">
        <v>2270</v>
      </c>
      <c r="G972" s="1" t="str">
        <f t="shared" si="30"/>
        <v>N/A</v>
      </c>
      <c r="H972" s="120"/>
      <c r="I972" s="120"/>
      <c r="J972" s="120"/>
      <c r="K972" s="120"/>
      <c r="L972" t="str">
        <f t="shared" si="31"/>
        <v/>
      </c>
      <c r="AA972" t="s">
        <v>150</v>
      </c>
      <c r="AG972" t="s">
        <v>150</v>
      </c>
      <c r="AJ972" t="s">
        <v>150</v>
      </c>
    </row>
    <row r="973" spans="2:36" ht="57.75" customHeight="1" x14ac:dyDescent="0.25">
      <c r="B973" s="44" t="str">
        <f>IF(E973="reserved","N/A",IF(AND(Screening!$J$10="No",S973="Ex"),"N/A",IF(AND(Screening!$J$11="No",T973="Ex"),"N/A",IF(AND(Screening!$J$12="No",U973="Ex"),"N/A",IF(AND(Screening!$J$13="No",V973="Ex"),"N/A",IF(AND(Screening!$J$14="No",W973="Ex"),"N/A", IF(AND(Screening!$J$15="No",X973="Ex"),"N/A", IF(AND(Screening!$J$16="No",Y973="Ex"),"N/A", IF(AND(Screening!$J$17="No",Z973="Ex"),"N/A", IF(AND(Screening!$J$18="No",AA973="Ex"),"N/A", IF(AND(Screening!$J$19="No",AB973="Ex"),"N/A", IF(AND(Screening!$J$20="No",AC973="Ex"),"N/A", IF(AND(Screening!$J$21="No",AD973="Ex"),"N/A", IF(AND(Screening!$J$23="No",AE973="Ex"),"N/A", IF(AND(Screening!$J$7="No",AF973="Ex"),"N/A", IF(AND(Screening!$J$6="No",AI973="Ex"),"N/A", IF(AND(Screening!$J$6="Yes",AG973="Ex"),"N/A", IF(AND(Screening!$J$25="Yes",AH973="Ex"),"N/A",  IF(AND(Screening!$J$5="Yes",AJ973="Ex"),"N/A","Inc")))))))))))))))))))</f>
        <v>N/A</v>
      </c>
      <c r="C973" s="95">
        <v>969</v>
      </c>
      <c r="D973" s="96" t="s">
        <v>2608</v>
      </c>
      <c r="E973" s="97" t="s">
        <v>2272</v>
      </c>
      <c r="F973" s="98" t="s">
        <v>2273</v>
      </c>
      <c r="G973" s="1" t="str">
        <f t="shared" si="30"/>
        <v>N/A</v>
      </c>
      <c r="H973" s="120"/>
      <c r="I973" s="120"/>
      <c r="J973" s="120"/>
      <c r="K973" s="120"/>
      <c r="L973" t="str">
        <f t="shared" si="31"/>
        <v/>
      </c>
      <c r="AA973" t="s">
        <v>150</v>
      </c>
      <c r="AG973" t="s">
        <v>150</v>
      </c>
      <c r="AJ973" t="s">
        <v>150</v>
      </c>
    </row>
    <row r="974" spans="2:36" ht="57.75" customHeight="1" x14ac:dyDescent="0.25">
      <c r="B974" s="44" t="str">
        <f>IF(E974="reserved","N/A",IF(AND(Screening!$J$10="No",S974="Ex"),"N/A",IF(AND(Screening!$J$11="No",T974="Ex"),"N/A",IF(AND(Screening!$J$12="No",U974="Ex"),"N/A",IF(AND(Screening!$J$13="No",V974="Ex"),"N/A",IF(AND(Screening!$J$14="No",W974="Ex"),"N/A", IF(AND(Screening!$J$15="No",X974="Ex"),"N/A", IF(AND(Screening!$J$16="No",Y974="Ex"),"N/A", IF(AND(Screening!$J$17="No",Z974="Ex"),"N/A", IF(AND(Screening!$J$18="No",AA974="Ex"),"N/A", IF(AND(Screening!$J$19="No",AB974="Ex"),"N/A", IF(AND(Screening!$J$20="No",AC974="Ex"),"N/A", IF(AND(Screening!$J$21="No",AD974="Ex"),"N/A", IF(AND(Screening!$J$23="No",AE974="Ex"),"N/A", IF(AND(Screening!$J$7="No",AF974="Ex"),"N/A", IF(AND(Screening!$J$6="No",AI974="Ex"),"N/A", IF(AND(Screening!$J$6="Yes",AG974="Ex"),"N/A", IF(AND(Screening!$J$25="Yes",AH974="Ex"),"N/A",  IF(AND(Screening!$J$5="Yes",AJ974="Ex"),"N/A","Inc")))))))))))))))))))</f>
        <v>N/A</v>
      </c>
      <c r="C974" s="95">
        <v>970</v>
      </c>
      <c r="D974" s="96" t="s">
        <v>2609</v>
      </c>
      <c r="E974" s="97" t="s">
        <v>2610</v>
      </c>
      <c r="F974" s="98" t="s">
        <v>2276</v>
      </c>
      <c r="G974" s="1" t="str">
        <f t="shared" si="30"/>
        <v>N/A</v>
      </c>
      <c r="H974" s="120"/>
      <c r="I974" s="120"/>
      <c r="J974" s="120"/>
      <c r="K974" s="120"/>
      <c r="L974" t="str">
        <f t="shared" si="31"/>
        <v/>
      </c>
      <c r="AA974" t="s">
        <v>150</v>
      </c>
      <c r="AG974" t="s">
        <v>150</v>
      </c>
      <c r="AJ974" t="s">
        <v>150</v>
      </c>
    </row>
    <row r="975" spans="2:36" ht="57.75" customHeight="1" x14ac:dyDescent="0.25">
      <c r="B975" s="44" t="str">
        <f>IF(E975="reserved","N/A",IF(AND(Screening!$J$10="No",S975="Ex"),"N/A",IF(AND(Screening!$J$11="No",T975="Ex"),"N/A",IF(AND(Screening!$J$12="No",U975="Ex"),"N/A",IF(AND(Screening!$J$13="No",V975="Ex"),"N/A",IF(AND(Screening!$J$14="No",W975="Ex"),"N/A", IF(AND(Screening!$J$15="No",X975="Ex"),"N/A", IF(AND(Screening!$J$16="No",Y975="Ex"),"N/A", IF(AND(Screening!$J$17="No",Z975="Ex"),"N/A", IF(AND(Screening!$J$18="No",AA975="Ex"),"N/A", IF(AND(Screening!$J$19="No",AB975="Ex"),"N/A", IF(AND(Screening!$J$20="No",AC975="Ex"),"N/A", IF(AND(Screening!$J$21="No",AD975="Ex"),"N/A", IF(AND(Screening!$J$23="No",AE975="Ex"),"N/A", IF(AND(Screening!$J$7="No",AF975="Ex"),"N/A", IF(AND(Screening!$J$6="No",AI975="Ex"),"N/A", IF(AND(Screening!$J$6="Yes",AG975="Ex"),"N/A", IF(AND(Screening!$J$25="Yes",AH975="Ex"),"N/A",  IF(AND(Screening!$J$5="Yes",AJ975="Ex"),"N/A","Inc")))))))))))))))))))</f>
        <v>N/A</v>
      </c>
      <c r="C975" s="95">
        <v>971</v>
      </c>
      <c r="D975" s="96" t="s">
        <v>2611</v>
      </c>
      <c r="E975" s="97" t="s">
        <v>2612</v>
      </c>
      <c r="F975" s="98" t="s">
        <v>2613</v>
      </c>
      <c r="G975" s="1" t="str">
        <f t="shared" si="30"/>
        <v>N/A</v>
      </c>
      <c r="H975" s="120"/>
      <c r="I975" s="120"/>
      <c r="J975" s="120"/>
      <c r="K975" s="120"/>
      <c r="L975" t="str">
        <f t="shared" si="31"/>
        <v/>
      </c>
      <c r="AA975" t="s">
        <v>150</v>
      </c>
      <c r="AG975" t="s">
        <v>150</v>
      </c>
      <c r="AJ975" t="s">
        <v>150</v>
      </c>
    </row>
    <row r="976" spans="2:36" ht="57.75" customHeight="1" x14ac:dyDescent="0.25">
      <c r="B976" s="44" t="str">
        <f>IF(E976="reserved","N/A",IF(AND(Screening!$J$10="No",S976="Ex"),"N/A",IF(AND(Screening!$J$11="No",T976="Ex"),"N/A",IF(AND(Screening!$J$12="No",U976="Ex"),"N/A",IF(AND(Screening!$J$13="No",V976="Ex"),"N/A",IF(AND(Screening!$J$14="No",W976="Ex"),"N/A", IF(AND(Screening!$J$15="No",X976="Ex"),"N/A", IF(AND(Screening!$J$16="No",Y976="Ex"),"N/A", IF(AND(Screening!$J$17="No",Z976="Ex"),"N/A", IF(AND(Screening!$J$18="No",AA976="Ex"),"N/A", IF(AND(Screening!$J$19="No",AB976="Ex"),"N/A", IF(AND(Screening!$J$20="No",AC976="Ex"),"N/A", IF(AND(Screening!$J$21="No",AD976="Ex"),"N/A", IF(AND(Screening!$J$23="No",AE976="Ex"),"N/A", IF(AND(Screening!$J$7="No",AF976="Ex"),"N/A", IF(AND(Screening!$J$6="No",AI976="Ex"),"N/A", IF(AND(Screening!$J$6="Yes",AG976="Ex"),"N/A", IF(AND(Screening!$J$25="Yes",AH976="Ex"),"N/A",  IF(AND(Screening!$J$5="Yes",AJ976="Ex"),"N/A","Inc")))))))))))))))))))</f>
        <v>N/A</v>
      </c>
      <c r="C976" s="95">
        <v>972</v>
      </c>
      <c r="D976" s="96" t="s">
        <v>2614</v>
      </c>
      <c r="E976" s="97" t="s">
        <v>2281</v>
      </c>
      <c r="F976" s="98" t="s">
        <v>2282</v>
      </c>
      <c r="G976" s="1" t="str">
        <f t="shared" si="30"/>
        <v>N/A</v>
      </c>
      <c r="H976" s="120"/>
      <c r="I976" s="120"/>
      <c r="J976" s="120"/>
      <c r="K976" s="120"/>
      <c r="L976" t="str">
        <f t="shared" si="31"/>
        <v/>
      </c>
      <c r="AA976" t="s">
        <v>150</v>
      </c>
      <c r="AG976" t="s">
        <v>150</v>
      </c>
      <c r="AJ976" t="s">
        <v>150</v>
      </c>
    </row>
    <row r="977" spans="2:36" ht="57.75" customHeight="1" x14ac:dyDescent="0.25">
      <c r="B977" s="44" t="str">
        <f>IF(E977="reserved","N/A",IF(AND(Screening!$J$10="No",S977="Ex"),"N/A",IF(AND(Screening!$J$11="No",T977="Ex"),"N/A",IF(AND(Screening!$J$12="No",U977="Ex"),"N/A",IF(AND(Screening!$J$13="No",V977="Ex"),"N/A",IF(AND(Screening!$J$14="No",W977="Ex"),"N/A", IF(AND(Screening!$J$15="No",X977="Ex"),"N/A", IF(AND(Screening!$J$16="No",Y977="Ex"),"N/A", IF(AND(Screening!$J$17="No",Z977="Ex"),"N/A", IF(AND(Screening!$J$18="No",AA977="Ex"),"N/A", IF(AND(Screening!$J$19="No",AB977="Ex"),"N/A", IF(AND(Screening!$J$20="No",AC977="Ex"),"N/A", IF(AND(Screening!$J$21="No",AD977="Ex"),"N/A", IF(AND(Screening!$J$23="No",AE977="Ex"),"N/A", IF(AND(Screening!$J$7="No",AF977="Ex"),"N/A", IF(AND(Screening!$J$6="No",AI977="Ex"),"N/A", IF(AND(Screening!$J$6="Yes",AG977="Ex"),"N/A", IF(AND(Screening!$J$25="Yes",AH977="Ex"),"N/A",  IF(AND(Screening!$J$5="Yes",AJ977="Ex"),"N/A","Inc")))))))))))))))))))</f>
        <v>N/A</v>
      </c>
      <c r="C977" s="95">
        <v>973</v>
      </c>
      <c r="D977" s="96" t="s">
        <v>2615</v>
      </c>
      <c r="E977" s="97" t="s">
        <v>2616</v>
      </c>
      <c r="F977" s="98" t="s">
        <v>2285</v>
      </c>
      <c r="G977" s="1" t="str">
        <f t="shared" si="30"/>
        <v>N/A</v>
      </c>
      <c r="H977" s="120"/>
      <c r="I977" s="120"/>
      <c r="J977" s="120"/>
      <c r="K977" s="120"/>
      <c r="L977" t="str">
        <f t="shared" si="31"/>
        <v/>
      </c>
      <c r="AA977" t="s">
        <v>150</v>
      </c>
      <c r="AG977" t="s">
        <v>150</v>
      </c>
      <c r="AJ977" t="s">
        <v>150</v>
      </c>
    </row>
    <row r="978" spans="2:36" ht="57.75" customHeight="1" x14ac:dyDescent="0.25">
      <c r="B978" s="44" t="str">
        <f>IF(E978="reserved","N/A",IF(AND(Screening!$J$10="No",S978="Ex"),"N/A",IF(AND(Screening!$J$11="No",T978="Ex"),"N/A",IF(AND(Screening!$J$12="No",U978="Ex"),"N/A",IF(AND(Screening!$J$13="No",V978="Ex"),"N/A",IF(AND(Screening!$J$14="No",W978="Ex"),"N/A", IF(AND(Screening!$J$15="No",X978="Ex"),"N/A", IF(AND(Screening!$J$16="No",Y978="Ex"),"N/A", IF(AND(Screening!$J$17="No",Z978="Ex"),"N/A", IF(AND(Screening!$J$18="No",AA978="Ex"),"N/A", IF(AND(Screening!$J$19="No",AB978="Ex"),"N/A", IF(AND(Screening!$J$20="No",AC978="Ex"),"N/A", IF(AND(Screening!$J$21="No",AD978="Ex"),"N/A", IF(AND(Screening!$J$23="No",AE978="Ex"),"N/A", IF(AND(Screening!$J$7="No",AF978="Ex"),"N/A", IF(AND(Screening!$J$6="No",AI978="Ex"),"N/A", IF(AND(Screening!$J$6="Yes",AG978="Ex"),"N/A", IF(AND(Screening!$J$25="Yes",AH978="Ex"),"N/A",  IF(AND(Screening!$J$5="Yes",AJ978="Ex"),"N/A","Inc")))))))))))))))))))</f>
        <v>N/A</v>
      </c>
      <c r="C978" s="95">
        <v>974</v>
      </c>
      <c r="D978" s="96" t="s">
        <v>2617</v>
      </c>
      <c r="E978" s="97" t="s">
        <v>2233</v>
      </c>
      <c r="F978" s="98" t="s">
        <v>2287</v>
      </c>
      <c r="G978" s="1" t="str">
        <f t="shared" si="30"/>
        <v>N/A</v>
      </c>
      <c r="H978" s="120"/>
      <c r="I978" s="120"/>
      <c r="J978" s="120"/>
      <c r="K978" s="120"/>
      <c r="L978" t="str">
        <f t="shared" si="31"/>
        <v/>
      </c>
      <c r="AA978" t="s">
        <v>150</v>
      </c>
      <c r="AG978" t="s">
        <v>150</v>
      </c>
      <c r="AJ978" t="s">
        <v>150</v>
      </c>
    </row>
    <row r="979" spans="2:36" ht="57.75" customHeight="1" x14ac:dyDescent="0.25">
      <c r="B979" s="44" t="str">
        <f>IF(E979="reserved","N/A",IF(AND(Screening!$J$10="No",S979="Ex"),"N/A",IF(AND(Screening!$J$11="No",T979="Ex"),"N/A",IF(AND(Screening!$J$12="No",U979="Ex"),"N/A",IF(AND(Screening!$J$13="No",V979="Ex"),"N/A",IF(AND(Screening!$J$14="No",W979="Ex"),"N/A", IF(AND(Screening!$J$15="No",X979="Ex"),"N/A", IF(AND(Screening!$J$16="No",Y979="Ex"),"N/A", IF(AND(Screening!$J$17="No",Z979="Ex"),"N/A", IF(AND(Screening!$J$18="No",AA979="Ex"),"N/A", IF(AND(Screening!$J$19="No",AB979="Ex"),"N/A", IF(AND(Screening!$J$20="No",AC979="Ex"),"N/A", IF(AND(Screening!$J$21="No",AD979="Ex"),"N/A", IF(AND(Screening!$J$23="No",AE979="Ex"),"N/A", IF(AND(Screening!$J$7="No",AF979="Ex"),"N/A", IF(AND(Screening!$J$6="No",AI979="Ex"),"N/A", IF(AND(Screening!$J$6="Yes",AG979="Ex"),"N/A", IF(AND(Screening!$J$25="Yes",AH979="Ex"),"N/A",  IF(AND(Screening!$J$5="Yes",AJ979="Ex"),"N/A","Inc")))))))))))))))))))</f>
        <v>N/A</v>
      </c>
      <c r="C979" s="95">
        <v>975</v>
      </c>
      <c r="D979" s="96" t="s">
        <v>2618</v>
      </c>
      <c r="E979" s="97" t="s">
        <v>2619</v>
      </c>
      <c r="F979" s="98" t="s">
        <v>2290</v>
      </c>
      <c r="G979" s="1" t="str">
        <f t="shared" si="30"/>
        <v>N/A</v>
      </c>
      <c r="H979" s="120"/>
      <c r="I979" s="120"/>
      <c r="J979" s="120"/>
      <c r="K979" s="120"/>
      <c r="L979" t="str">
        <f t="shared" si="31"/>
        <v/>
      </c>
      <c r="AA979" t="s">
        <v>150</v>
      </c>
      <c r="AG979" t="s">
        <v>150</v>
      </c>
      <c r="AJ979" t="s">
        <v>150</v>
      </c>
    </row>
    <row r="980" spans="2:36" ht="57.75" customHeight="1" x14ac:dyDescent="0.25">
      <c r="B980" s="44" t="str">
        <f>IF(E980="reserved","N/A",IF(AND(Screening!$J$10="No",S980="Ex"),"N/A",IF(AND(Screening!$J$11="No",T980="Ex"),"N/A",IF(AND(Screening!$J$12="No",U980="Ex"),"N/A",IF(AND(Screening!$J$13="No",V980="Ex"),"N/A",IF(AND(Screening!$J$14="No",W980="Ex"),"N/A", IF(AND(Screening!$J$15="No",X980="Ex"),"N/A", IF(AND(Screening!$J$16="No",Y980="Ex"),"N/A", IF(AND(Screening!$J$17="No",Z980="Ex"),"N/A", IF(AND(Screening!$J$18="No",AA980="Ex"),"N/A", IF(AND(Screening!$J$19="No",AB980="Ex"),"N/A", IF(AND(Screening!$J$20="No",AC980="Ex"),"N/A", IF(AND(Screening!$J$21="No",AD980="Ex"),"N/A", IF(AND(Screening!$J$23="No",AE980="Ex"),"N/A", IF(AND(Screening!$J$7="No",AF980="Ex"),"N/A", IF(AND(Screening!$J$6="No",AI980="Ex"),"N/A", IF(AND(Screening!$J$6="Yes",AG980="Ex"),"N/A", IF(AND(Screening!$J$25="Yes",AH980="Ex"),"N/A",  IF(AND(Screening!$J$5="Yes",AJ980="Ex"),"N/A","Inc")))))))))))))))))))</f>
        <v>N/A</v>
      </c>
      <c r="C980" s="95">
        <v>976</v>
      </c>
      <c r="D980" s="96" t="s">
        <v>2620</v>
      </c>
      <c r="E980" s="97" t="s">
        <v>2621</v>
      </c>
      <c r="F980" s="98" t="s">
        <v>2293</v>
      </c>
      <c r="G980" s="1" t="str">
        <f t="shared" si="30"/>
        <v>N/A</v>
      </c>
      <c r="H980" s="120"/>
      <c r="I980" s="120"/>
      <c r="J980" s="120"/>
      <c r="K980" s="120"/>
      <c r="L980" t="str">
        <f t="shared" si="31"/>
        <v/>
      </c>
      <c r="AA980" t="s">
        <v>150</v>
      </c>
      <c r="AG980" t="s">
        <v>150</v>
      </c>
      <c r="AJ980" t="s">
        <v>150</v>
      </c>
    </row>
    <row r="981" spans="2:36" ht="57.75" customHeight="1" x14ac:dyDescent="0.25">
      <c r="B981" s="44" t="str">
        <f>IF(E981="reserved","N/A",IF(AND(Screening!$J$10="No",S981="Ex"),"N/A",IF(AND(Screening!$J$11="No",T981="Ex"),"N/A",IF(AND(Screening!$J$12="No",U981="Ex"),"N/A",IF(AND(Screening!$J$13="No",V981="Ex"),"N/A",IF(AND(Screening!$J$14="No",W981="Ex"),"N/A", IF(AND(Screening!$J$15="No",X981="Ex"),"N/A", IF(AND(Screening!$J$16="No",Y981="Ex"),"N/A", IF(AND(Screening!$J$17="No",Z981="Ex"),"N/A", IF(AND(Screening!$J$18="No",AA981="Ex"),"N/A", IF(AND(Screening!$J$19="No",AB981="Ex"),"N/A", IF(AND(Screening!$J$20="No",AC981="Ex"),"N/A", IF(AND(Screening!$J$21="No",AD981="Ex"),"N/A", IF(AND(Screening!$J$23="No",AE981="Ex"),"N/A", IF(AND(Screening!$J$7="No",AF981="Ex"),"N/A", IF(AND(Screening!$J$6="No",AI981="Ex"),"N/A", IF(AND(Screening!$J$6="Yes",AG981="Ex"),"N/A", IF(AND(Screening!$J$25="Yes",AH981="Ex"),"N/A",  IF(AND(Screening!$J$5="Yes",AJ981="Ex"),"N/A","Inc")))))))))))))))))))</f>
        <v>N/A</v>
      </c>
      <c r="C981" s="95">
        <v>977</v>
      </c>
      <c r="D981" s="96" t="s">
        <v>2622</v>
      </c>
      <c r="E981" s="97" t="s">
        <v>2295</v>
      </c>
      <c r="F981" s="98" t="s">
        <v>2296</v>
      </c>
      <c r="G981" s="1" t="str">
        <f t="shared" si="30"/>
        <v>N/A</v>
      </c>
      <c r="H981" s="120"/>
      <c r="I981" s="120"/>
      <c r="J981" s="120"/>
      <c r="K981" s="120"/>
      <c r="L981" t="str">
        <f t="shared" si="31"/>
        <v/>
      </c>
      <c r="AA981" t="s">
        <v>150</v>
      </c>
      <c r="AG981" t="s">
        <v>150</v>
      </c>
      <c r="AJ981" t="s">
        <v>150</v>
      </c>
    </row>
    <row r="982" spans="2:36" ht="57.75" customHeight="1" x14ac:dyDescent="0.25">
      <c r="B982" s="44" t="str">
        <f>IF(E982="reserved","N/A",IF(AND(Screening!$J$10="No",S982="Ex"),"N/A",IF(AND(Screening!$J$11="No",T982="Ex"),"N/A",IF(AND(Screening!$J$12="No",U982="Ex"),"N/A",IF(AND(Screening!$J$13="No",V982="Ex"),"N/A",IF(AND(Screening!$J$14="No",W982="Ex"),"N/A", IF(AND(Screening!$J$15="No",X982="Ex"),"N/A", IF(AND(Screening!$J$16="No",Y982="Ex"),"N/A", IF(AND(Screening!$J$17="No",Z982="Ex"),"N/A", IF(AND(Screening!$J$18="No",AA982="Ex"),"N/A", IF(AND(Screening!$J$19="No",AB982="Ex"),"N/A", IF(AND(Screening!$J$20="No",AC982="Ex"),"N/A", IF(AND(Screening!$J$21="No",AD982="Ex"),"N/A", IF(AND(Screening!$J$23="No",AE982="Ex"),"N/A", IF(AND(Screening!$J$7="No",AF982="Ex"),"N/A", IF(AND(Screening!$J$6="No",AI982="Ex"),"N/A", IF(AND(Screening!$J$6="Yes",AG982="Ex"),"N/A", IF(AND(Screening!$J$25="Yes",AH982="Ex"),"N/A",  IF(AND(Screening!$J$5="Yes",AJ982="Ex"),"N/A","Inc")))))))))))))))))))</f>
        <v>N/A</v>
      </c>
      <c r="C982" s="95">
        <v>978</v>
      </c>
      <c r="D982" s="96" t="s">
        <v>2623</v>
      </c>
      <c r="E982" s="97" t="s">
        <v>2298</v>
      </c>
      <c r="F982" s="98" t="s">
        <v>2299</v>
      </c>
      <c r="G982" s="1" t="str">
        <f t="shared" si="30"/>
        <v>N/A</v>
      </c>
      <c r="H982" s="120"/>
      <c r="I982" s="120"/>
      <c r="J982" s="120"/>
      <c r="K982" s="120"/>
      <c r="L982" t="str">
        <f t="shared" si="31"/>
        <v/>
      </c>
      <c r="AA982" t="s">
        <v>150</v>
      </c>
      <c r="AG982" t="s">
        <v>150</v>
      </c>
      <c r="AJ982" t="s">
        <v>150</v>
      </c>
    </row>
    <row r="983" spans="2:36" ht="57.75" customHeight="1" x14ac:dyDescent="0.25">
      <c r="B983" s="44" t="str">
        <f>IF(E983="reserved","N/A",IF(AND(Screening!$J$10="No",S983="Ex"),"N/A",IF(AND(Screening!$J$11="No",T983="Ex"),"N/A",IF(AND(Screening!$J$12="No",U983="Ex"),"N/A",IF(AND(Screening!$J$13="No",V983="Ex"),"N/A",IF(AND(Screening!$J$14="No",W983="Ex"),"N/A", IF(AND(Screening!$J$15="No",X983="Ex"),"N/A", IF(AND(Screening!$J$16="No",Y983="Ex"),"N/A", IF(AND(Screening!$J$17="No",Z983="Ex"),"N/A", IF(AND(Screening!$J$18="No",AA983="Ex"),"N/A", IF(AND(Screening!$J$19="No",AB983="Ex"),"N/A", IF(AND(Screening!$J$20="No",AC983="Ex"),"N/A", IF(AND(Screening!$J$21="No",AD983="Ex"),"N/A", IF(AND(Screening!$J$23="No",AE983="Ex"),"N/A", IF(AND(Screening!$J$7="No",AF983="Ex"),"N/A", IF(AND(Screening!$J$6="No",AI983="Ex"),"N/A", IF(AND(Screening!$J$6="Yes",AG983="Ex"),"N/A", IF(AND(Screening!$J$25="Yes",AH983="Ex"),"N/A",  IF(AND(Screening!$J$5="Yes",AJ983="Ex"),"N/A","Inc")))))))))))))))))))</f>
        <v>N/A</v>
      </c>
      <c r="C983" s="95">
        <v>979</v>
      </c>
      <c r="D983" s="96" t="s">
        <v>2624</v>
      </c>
      <c r="E983" s="97" t="s">
        <v>2301</v>
      </c>
      <c r="F983" s="98" t="s">
        <v>2302</v>
      </c>
      <c r="G983" s="1" t="str">
        <f t="shared" si="30"/>
        <v>N/A</v>
      </c>
      <c r="H983" s="120"/>
      <c r="I983" s="120"/>
      <c r="J983" s="120"/>
      <c r="K983" s="120"/>
      <c r="L983" t="str">
        <f t="shared" si="31"/>
        <v/>
      </c>
      <c r="AA983" t="s">
        <v>150</v>
      </c>
      <c r="AG983" t="s">
        <v>150</v>
      </c>
      <c r="AJ983" t="s">
        <v>150</v>
      </c>
    </row>
    <row r="984" spans="2:36" ht="57.75" customHeight="1" x14ac:dyDescent="0.25">
      <c r="B984" s="44" t="str">
        <f>IF(E984="reserved","N/A",IF(AND(Screening!$J$10="No",S984="Ex"),"N/A",IF(AND(Screening!$J$11="No",T984="Ex"),"N/A",IF(AND(Screening!$J$12="No",U984="Ex"),"N/A",IF(AND(Screening!$J$13="No",V984="Ex"),"N/A",IF(AND(Screening!$J$14="No",W984="Ex"),"N/A", IF(AND(Screening!$J$15="No",X984="Ex"),"N/A", IF(AND(Screening!$J$16="No",Y984="Ex"),"N/A", IF(AND(Screening!$J$17="No",Z984="Ex"),"N/A", IF(AND(Screening!$J$18="No",AA984="Ex"),"N/A", IF(AND(Screening!$J$19="No",AB984="Ex"),"N/A", IF(AND(Screening!$J$20="No",AC984="Ex"),"N/A", IF(AND(Screening!$J$21="No",AD984="Ex"),"N/A", IF(AND(Screening!$J$23="No",AE984="Ex"),"N/A", IF(AND(Screening!$J$7="No",AF984="Ex"),"N/A", IF(AND(Screening!$J$6="No",AI984="Ex"),"N/A", IF(AND(Screening!$J$6="Yes",AG984="Ex"),"N/A", IF(AND(Screening!$J$25="Yes",AH984="Ex"),"N/A",  IF(AND(Screening!$J$5="Yes",AJ984="Ex"),"N/A","Inc")))))))))))))))))))</f>
        <v>N/A</v>
      </c>
      <c r="C984" s="95">
        <v>980</v>
      </c>
      <c r="D984" s="96" t="s">
        <v>2625</v>
      </c>
      <c r="E984" s="97" t="s">
        <v>2304</v>
      </c>
      <c r="F984" s="98" t="s">
        <v>2305</v>
      </c>
      <c r="G984" s="1" t="str">
        <f t="shared" si="30"/>
        <v>N/A</v>
      </c>
      <c r="H984" s="120"/>
      <c r="I984" s="120"/>
      <c r="J984" s="120"/>
      <c r="K984" s="120"/>
      <c r="L984" t="str">
        <f t="shared" si="31"/>
        <v/>
      </c>
      <c r="AA984" t="s">
        <v>150</v>
      </c>
      <c r="AG984" t="s">
        <v>150</v>
      </c>
      <c r="AJ984" t="s">
        <v>150</v>
      </c>
    </row>
    <row r="985" spans="2:36" ht="57.75" customHeight="1" x14ac:dyDescent="0.25">
      <c r="B985" s="44" t="str">
        <f>IF(E985="reserved","N/A",IF(AND(Screening!$J$10="No",S985="Ex"),"N/A",IF(AND(Screening!$J$11="No",T985="Ex"),"N/A",IF(AND(Screening!$J$12="No",U985="Ex"),"N/A",IF(AND(Screening!$J$13="No",V985="Ex"),"N/A",IF(AND(Screening!$J$14="No",W985="Ex"),"N/A", IF(AND(Screening!$J$15="No",X985="Ex"),"N/A", IF(AND(Screening!$J$16="No",Y985="Ex"),"N/A", IF(AND(Screening!$J$17="No",Z985="Ex"),"N/A", IF(AND(Screening!$J$18="No",AA985="Ex"),"N/A", IF(AND(Screening!$J$19="No",AB985="Ex"),"N/A", IF(AND(Screening!$J$20="No",AC985="Ex"),"N/A", IF(AND(Screening!$J$21="No",AD985="Ex"),"N/A", IF(AND(Screening!$J$23="No",AE985="Ex"),"N/A", IF(AND(Screening!$J$7="No",AF985="Ex"),"N/A", IF(AND(Screening!$J$6="No",AI985="Ex"),"N/A", IF(AND(Screening!$J$6="Yes",AG985="Ex"),"N/A", IF(AND(Screening!$J$25="Yes",AH985="Ex"),"N/A",  IF(AND(Screening!$J$5="Yes",AJ985="Ex"),"N/A","Inc")))))))))))))))))))</f>
        <v>N/A</v>
      </c>
      <c r="C985" s="95">
        <v>981</v>
      </c>
      <c r="D985" s="96" t="s">
        <v>2626</v>
      </c>
      <c r="E985" s="97" t="s">
        <v>2627</v>
      </c>
      <c r="F985" s="98" t="s">
        <v>2308</v>
      </c>
      <c r="G985" s="1" t="str">
        <f t="shared" si="30"/>
        <v>N/A</v>
      </c>
      <c r="H985" s="120"/>
      <c r="I985" s="120"/>
      <c r="J985" s="120"/>
      <c r="K985" s="120"/>
      <c r="L985" t="str">
        <f t="shared" si="31"/>
        <v/>
      </c>
      <c r="AA985" t="s">
        <v>150</v>
      </c>
      <c r="AG985" t="s">
        <v>150</v>
      </c>
      <c r="AJ985" t="s">
        <v>150</v>
      </c>
    </row>
    <row r="986" spans="2:36" ht="57.75" customHeight="1" x14ac:dyDescent="0.25">
      <c r="B986" s="44" t="str">
        <f>IF(E986="reserved","N/A",IF(AND(Screening!$J$10="No",S986="Ex"),"N/A",IF(AND(Screening!$J$11="No",T986="Ex"),"N/A",IF(AND(Screening!$J$12="No",U986="Ex"),"N/A",IF(AND(Screening!$J$13="No",V986="Ex"),"N/A",IF(AND(Screening!$J$14="No",W986="Ex"),"N/A", IF(AND(Screening!$J$15="No",X986="Ex"),"N/A", IF(AND(Screening!$J$16="No",Y986="Ex"),"N/A", IF(AND(Screening!$J$17="No",Z986="Ex"),"N/A", IF(AND(Screening!$J$18="No",AA986="Ex"),"N/A", IF(AND(Screening!$J$19="No",AB986="Ex"),"N/A", IF(AND(Screening!$J$20="No",AC986="Ex"),"N/A", IF(AND(Screening!$J$21="No",AD986="Ex"),"N/A", IF(AND(Screening!$J$23="No",AE986="Ex"),"N/A", IF(AND(Screening!$J$7="No",AF986="Ex"),"N/A", IF(AND(Screening!$J$6="No",AI986="Ex"),"N/A", IF(AND(Screening!$J$6="Yes",AG986="Ex"),"N/A", IF(AND(Screening!$J$25="Yes",AH986="Ex"),"N/A",  IF(AND(Screening!$J$5="Yes",AJ986="Ex"),"N/A","Inc")))))))))))))))))))</f>
        <v>N/A</v>
      </c>
      <c r="C986" s="95">
        <v>982</v>
      </c>
      <c r="D986" s="96" t="s">
        <v>2628</v>
      </c>
      <c r="E986" s="97" t="s">
        <v>2629</v>
      </c>
      <c r="F986" s="98" t="s">
        <v>2311</v>
      </c>
      <c r="G986" s="1" t="str">
        <f t="shared" si="30"/>
        <v>N/A</v>
      </c>
      <c r="H986" s="120"/>
      <c r="I986" s="120"/>
      <c r="J986" s="120"/>
      <c r="K986" s="120"/>
      <c r="L986" t="str">
        <f t="shared" si="31"/>
        <v/>
      </c>
      <c r="AA986" t="s">
        <v>150</v>
      </c>
      <c r="AG986" t="s">
        <v>150</v>
      </c>
      <c r="AJ986" t="s">
        <v>150</v>
      </c>
    </row>
    <row r="987" spans="2:36" ht="57.75" customHeight="1" x14ac:dyDescent="0.25">
      <c r="B987" s="44" t="str">
        <f>IF(E987="reserved","N/A",IF(AND(Screening!$J$10="No",S987="Ex"),"N/A",IF(AND(Screening!$J$11="No",T987="Ex"),"N/A",IF(AND(Screening!$J$12="No",U987="Ex"),"N/A",IF(AND(Screening!$J$13="No",V987="Ex"),"N/A",IF(AND(Screening!$J$14="No",W987="Ex"),"N/A", IF(AND(Screening!$J$15="No",X987="Ex"),"N/A", IF(AND(Screening!$J$16="No",Y987="Ex"),"N/A", IF(AND(Screening!$J$17="No",Z987="Ex"),"N/A", IF(AND(Screening!$J$18="No",AA987="Ex"),"N/A", IF(AND(Screening!$J$19="No",AB987="Ex"),"N/A", IF(AND(Screening!$J$20="No",AC987="Ex"),"N/A", IF(AND(Screening!$J$21="No",AD987="Ex"),"N/A", IF(AND(Screening!$J$23="No",AE987="Ex"),"N/A", IF(AND(Screening!$J$7="No",AF987="Ex"),"N/A", IF(AND(Screening!$J$6="No",AI987="Ex"),"N/A", IF(AND(Screening!$J$6="Yes",AG987="Ex"),"N/A", IF(AND(Screening!$J$25="Yes",AH987="Ex"),"N/A",  IF(AND(Screening!$J$5="Yes",AJ987="Ex"),"N/A","Inc")))))))))))))))))))</f>
        <v>N/A</v>
      </c>
      <c r="C987" s="95">
        <v>983</v>
      </c>
      <c r="D987" s="96" t="s">
        <v>2630</v>
      </c>
      <c r="E987" s="97" t="s">
        <v>2313</v>
      </c>
      <c r="F987" s="98" t="s">
        <v>2314</v>
      </c>
      <c r="G987" s="1" t="str">
        <f t="shared" si="30"/>
        <v>N/A</v>
      </c>
      <c r="H987" s="120"/>
      <c r="I987" s="120"/>
      <c r="J987" s="120"/>
      <c r="K987" s="120"/>
      <c r="L987" t="str">
        <f t="shared" si="31"/>
        <v/>
      </c>
      <c r="AA987" t="s">
        <v>150</v>
      </c>
      <c r="AG987" t="s">
        <v>150</v>
      </c>
      <c r="AJ987" t="s">
        <v>150</v>
      </c>
    </row>
    <row r="988" spans="2:36" ht="57.75" customHeight="1" x14ac:dyDescent="0.25">
      <c r="B988" s="44" t="str">
        <f>IF(E988="reserved","N/A",IF(AND(Screening!$J$10="No",S988="Ex"),"N/A",IF(AND(Screening!$J$11="No",T988="Ex"),"N/A",IF(AND(Screening!$J$12="No",U988="Ex"),"N/A",IF(AND(Screening!$J$13="No",V988="Ex"),"N/A",IF(AND(Screening!$J$14="No",W988="Ex"),"N/A", IF(AND(Screening!$J$15="No",X988="Ex"),"N/A", IF(AND(Screening!$J$16="No",Y988="Ex"),"N/A", IF(AND(Screening!$J$17="No",Z988="Ex"),"N/A", IF(AND(Screening!$J$18="No",AA988="Ex"),"N/A", IF(AND(Screening!$J$19="No",AB988="Ex"),"N/A", IF(AND(Screening!$J$20="No",AC988="Ex"),"N/A", IF(AND(Screening!$J$21="No",AD988="Ex"),"N/A", IF(AND(Screening!$J$23="No",AE988="Ex"),"N/A", IF(AND(Screening!$J$7="No",AF988="Ex"),"N/A", IF(AND(Screening!$J$6="No",AI988="Ex"),"N/A", IF(AND(Screening!$J$6="Yes",AG988="Ex"),"N/A", IF(AND(Screening!$J$25="Yes",AH988="Ex"),"N/A",  IF(AND(Screening!$J$5="Yes",AJ988="Ex"),"N/A","Inc")))))))))))))))))))</f>
        <v>N/A</v>
      </c>
      <c r="C988" s="95">
        <v>984</v>
      </c>
      <c r="D988" s="96" t="s">
        <v>2631</v>
      </c>
      <c r="E988" s="97" t="s">
        <v>2632</v>
      </c>
      <c r="F988" s="98" t="s">
        <v>2317</v>
      </c>
      <c r="G988" s="1" t="str">
        <f t="shared" si="30"/>
        <v>N/A</v>
      </c>
      <c r="H988" s="120"/>
      <c r="I988" s="120"/>
      <c r="J988" s="120"/>
      <c r="K988" s="120"/>
      <c r="L988" t="str">
        <f t="shared" si="31"/>
        <v/>
      </c>
      <c r="AA988" t="s">
        <v>150</v>
      </c>
      <c r="AG988" t="s">
        <v>150</v>
      </c>
      <c r="AJ988" t="s">
        <v>150</v>
      </c>
    </row>
    <row r="989" spans="2:36" ht="57.75" customHeight="1" x14ac:dyDescent="0.25">
      <c r="B989" s="44" t="str">
        <f>IF(E989="reserved","N/A",IF(AND(Screening!$J$10="No",S989="Ex"),"N/A",IF(AND(Screening!$J$11="No",T989="Ex"),"N/A",IF(AND(Screening!$J$12="No",U989="Ex"),"N/A",IF(AND(Screening!$J$13="No",V989="Ex"),"N/A",IF(AND(Screening!$J$14="No",W989="Ex"),"N/A", IF(AND(Screening!$J$15="No",X989="Ex"),"N/A", IF(AND(Screening!$J$16="No",Y989="Ex"),"N/A", IF(AND(Screening!$J$17="No",Z989="Ex"),"N/A", IF(AND(Screening!$J$18="No",AA989="Ex"),"N/A", IF(AND(Screening!$J$19="No",AB989="Ex"),"N/A", IF(AND(Screening!$J$20="No",AC989="Ex"),"N/A", IF(AND(Screening!$J$21="No",AD989="Ex"),"N/A", IF(AND(Screening!$J$23="No",AE989="Ex"),"N/A", IF(AND(Screening!$J$7="No",AF989="Ex"),"N/A", IF(AND(Screening!$J$6="No",AI989="Ex"),"N/A", IF(AND(Screening!$J$6="Yes",AG989="Ex"),"N/A", IF(AND(Screening!$J$25="Yes",AH989="Ex"),"N/A",  IF(AND(Screening!$J$5="Yes",AJ989="Ex"),"N/A","Inc")))))))))))))))))))</f>
        <v>N/A</v>
      </c>
      <c r="C989" s="95">
        <v>985</v>
      </c>
      <c r="D989" s="96" t="s">
        <v>2633</v>
      </c>
      <c r="E989" s="97" t="s">
        <v>2634</v>
      </c>
      <c r="F989" s="98" t="s">
        <v>2635</v>
      </c>
      <c r="G989" s="1" t="str">
        <f t="shared" si="30"/>
        <v>N/A</v>
      </c>
      <c r="H989" s="120"/>
      <c r="I989" s="120"/>
      <c r="J989" s="120"/>
      <c r="K989" s="120"/>
      <c r="L989" t="str">
        <f t="shared" si="31"/>
        <v/>
      </c>
      <c r="AA989" t="s">
        <v>150</v>
      </c>
      <c r="AG989" t="s">
        <v>150</v>
      </c>
      <c r="AJ989" t="s">
        <v>150</v>
      </c>
    </row>
    <row r="990" spans="2:36" ht="57.75" customHeight="1" x14ac:dyDescent="0.25">
      <c r="B990" s="44" t="str">
        <f>IF(E990="reserved","N/A",IF(AND(Screening!$J$10="No",S990="Ex"),"N/A",IF(AND(Screening!$J$11="No",T990="Ex"),"N/A",IF(AND(Screening!$J$12="No",U990="Ex"),"N/A",IF(AND(Screening!$J$13="No",V990="Ex"),"N/A",IF(AND(Screening!$J$14="No",W990="Ex"),"N/A", IF(AND(Screening!$J$15="No",X990="Ex"),"N/A", IF(AND(Screening!$J$16="No",Y990="Ex"),"N/A", IF(AND(Screening!$J$17="No",Z990="Ex"),"N/A", IF(AND(Screening!$J$18="No",AA990="Ex"),"N/A", IF(AND(Screening!$J$19="No",AB990="Ex"),"N/A", IF(AND(Screening!$J$20="No",AC990="Ex"),"N/A", IF(AND(Screening!$J$21="No",AD990="Ex"),"N/A", IF(AND(Screening!$J$23="No",AE990="Ex"),"N/A", IF(AND(Screening!$J$7="No",AF990="Ex"),"N/A", IF(AND(Screening!$J$6="No",AI990="Ex"),"N/A", IF(AND(Screening!$J$6="Yes",AG990="Ex"),"N/A", IF(AND(Screening!$J$25="Yes",AH990="Ex"),"N/A",  IF(AND(Screening!$J$5="Yes",AJ990="Ex"),"N/A","Inc")))))))))))))))))))</f>
        <v>N/A</v>
      </c>
      <c r="C990" s="95">
        <v>986</v>
      </c>
      <c r="D990" s="96" t="s">
        <v>2636</v>
      </c>
      <c r="E990" s="97" t="s">
        <v>2637</v>
      </c>
      <c r="F990" s="98" t="s">
        <v>2638</v>
      </c>
      <c r="G990" s="1" t="str">
        <f t="shared" si="30"/>
        <v>N/A</v>
      </c>
      <c r="H990" s="120"/>
      <c r="I990" s="120"/>
      <c r="J990" s="120"/>
      <c r="K990" s="120"/>
      <c r="L990" t="str">
        <f t="shared" si="31"/>
        <v/>
      </c>
      <c r="AA990" t="s">
        <v>150</v>
      </c>
      <c r="AG990" t="s">
        <v>150</v>
      </c>
      <c r="AJ990" t="s">
        <v>150</v>
      </c>
    </row>
    <row r="991" spans="2:36" ht="57.75" customHeight="1" x14ac:dyDescent="0.25">
      <c r="B991" s="44" t="str">
        <f>IF(E991="reserved","N/A",IF(AND(Screening!$J$10="No",S991="Ex"),"N/A",IF(AND(Screening!$J$11="No",T991="Ex"),"N/A",IF(AND(Screening!$J$12="No",U991="Ex"),"N/A",IF(AND(Screening!$J$13="No",V991="Ex"),"N/A",IF(AND(Screening!$J$14="No",W991="Ex"),"N/A", IF(AND(Screening!$J$15="No",X991="Ex"),"N/A", IF(AND(Screening!$J$16="No",Y991="Ex"),"N/A", IF(AND(Screening!$J$17="No",Z991="Ex"),"N/A", IF(AND(Screening!$J$18="No",AA991="Ex"),"N/A", IF(AND(Screening!$J$19="No",AB991="Ex"),"N/A", IF(AND(Screening!$J$20="No",AC991="Ex"),"N/A", IF(AND(Screening!$J$21="No",AD991="Ex"),"N/A", IF(AND(Screening!$J$23="No",AE991="Ex"),"N/A", IF(AND(Screening!$J$7="No",AF991="Ex"),"N/A", IF(AND(Screening!$J$6="No",AI991="Ex"),"N/A", IF(AND(Screening!$J$6="Yes",AG991="Ex"),"N/A", IF(AND(Screening!$J$25="Yes",AH991="Ex"),"N/A",  IF(AND(Screening!$J$5="Yes",AJ991="Ex"),"N/A","Inc")))))))))))))))))))</f>
        <v>N/A</v>
      </c>
      <c r="C991" s="95">
        <v>987</v>
      </c>
      <c r="D991" s="96" t="s">
        <v>2639</v>
      </c>
      <c r="E991" s="97" t="s">
        <v>2640</v>
      </c>
      <c r="F991" s="98" t="s">
        <v>2641</v>
      </c>
      <c r="G991" s="1" t="str">
        <f t="shared" si="30"/>
        <v>N/A</v>
      </c>
      <c r="H991" s="120"/>
      <c r="I991" s="120"/>
      <c r="J991" s="120"/>
      <c r="K991" s="120"/>
      <c r="L991" t="str">
        <f t="shared" si="31"/>
        <v/>
      </c>
      <c r="AA991" t="s">
        <v>150</v>
      </c>
      <c r="AG991" t="s">
        <v>150</v>
      </c>
      <c r="AJ991" t="s">
        <v>150</v>
      </c>
    </row>
    <row r="992" spans="2:36" ht="57.75" customHeight="1" x14ac:dyDescent="0.25">
      <c r="B992" s="44" t="str">
        <f>IF(E992="reserved","N/A",IF(AND(Screening!$J$10="No",S992="Ex"),"N/A",IF(AND(Screening!$J$11="No",T992="Ex"),"N/A",IF(AND(Screening!$J$12="No",U992="Ex"),"N/A",IF(AND(Screening!$J$13="No",V992="Ex"),"N/A",IF(AND(Screening!$J$14="No",W992="Ex"),"N/A", IF(AND(Screening!$J$15="No",X992="Ex"),"N/A", IF(AND(Screening!$J$16="No",Y992="Ex"),"N/A", IF(AND(Screening!$J$17="No",Z992="Ex"),"N/A", IF(AND(Screening!$J$18="No",AA992="Ex"),"N/A", IF(AND(Screening!$J$19="No",AB992="Ex"),"N/A", IF(AND(Screening!$J$20="No",AC992="Ex"),"N/A", IF(AND(Screening!$J$21="No",AD992="Ex"),"N/A", IF(AND(Screening!$J$23="No",AE992="Ex"),"N/A", IF(AND(Screening!$J$7="No",AF992="Ex"),"N/A", IF(AND(Screening!$J$6="No",AI992="Ex"),"N/A", IF(AND(Screening!$J$6="Yes",AG992="Ex"),"N/A", IF(AND(Screening!$J$25="Yes",AH992="Ex"),"N/A",  IF(AND(Screening!$J$5="Yes",AJ992="Ex"),"N/A","Inc")))))))))))))))))))</f>
        <v>N/A</v>
      </c>
      <c r="C992" s="95">
        <v>988</v>
      </c>
      <c r="D992" s="96" t="s">
        <v>2642</v>
      </c>
      <c r="E992" s="97" t="s">
        <v>2643</v>
      </c>
      <c r="F992" s="98" t="s">
        <v>2644</v>
      </c>
      <c r="G992" s="1" t="str">
        <f t="shared" si="30"/>
        <v>N/A</v>
      </c>
      <c r="H992" s="120"/>
      <c r="I992" s="120"/>
      <c r="J992" s="120"/>
      <c r="K992" s="120"/>
      <c r="L992" t="str">
        <f t="shared" si="31"/>
        <v/>
      </c>
      <c r="AA992" t="s">
        <v>150</v>
      </c>
      <c r="AG992" t="s">
        <v>150</v>
      </c>
      <c r="AJ992" t="s">
        <v>150</v>
      </c>
    </row>
    <row r="993" spans="2:36" ht="57.75" customHeight="1" x14ac:dyDescent="0.25">
      <c r="B993" s="44" t="str">
        <f>IF(E993="reserved","N/A",IF(AND(Screening!$J$10="No",S993="Ex"),"N/A",IF(AND(Screening!$J$11="No",T993="Ex"),"N/A",IF(AND(Screening!$J$12="No",U993="Ex"),"N/A",IF(AND(Screening!$J$13="No",V993="Ex"),"N/A",IF(AND(Screening!$J$14="No",W993="Ex"),"N/A", IF(AND(Screening!$J$15="No",X993="Ex"),"N/A", IF(AND(Screening!$J$16="No",Y993="Ex"),"N/A", IF(AND(Screening!$J$17="No",Z993="Ex"),"N/A", IF(AND(Screening!$J$18="No",AA993="Ex"),"N/A", IF(AND(Screening!$J$19="No",AB993="Ex"),"N/A", IF(AND(Screening!$J$20="No",AC993="Ex"),"N/A", IF(AND(Screening!$J$21="No",AD993="Ex"),"N/A", IF(AND(Screening!$J$23="No",AE993="Ex"),"N/A", IF(AND(Screening!$J$7="No",AF993="Ex"),"N/A", IF(AND(Screening!$J$6="No",AI993="Ex"),"N/A", IF(AND(Screening!$J$6="Yes",AG993="Ex"),"N/A", IF(AND(Screening!$J$25="Yes",AH993="Ex"),"N/A",  IF(AND(Screening!$J$5="Yes",AJ993="Ex"),"N/A","Inc")))))))))))))))))))</f>
        <v>N/A</v>
      </c>
      <c r="C993" s="95">
        <v>989</v>
      </c>
      <c r="D993" s="96" t="s">
        <v>2645</v>
      </c>
      <c r="E993" s="97" t="s">
        <v>2646</v>
      </c>
      <c r="F993" s="98" t="s">
        <v>2647</v>
      </c>
      <c r="G993" s="1" t="str">
        <f t="shared" si="30"/>
        <v>N/A</v>
      </c>
      <c r="H993" s="120"/>
      <c r="I993" s="120"/>
      <c r="J993" s="120"/>
      <c r="K993" s="120"/>
      <c r="L993" t="str">
        <f t="shared" si="31"/>
        <v/>
      </c>
      <c r="AA993" t="s">
        <v>150</v>
      </c>
      <c r="AG993" t="s">
        <v>150</v>
      </c>
      <c r="AJ993" t="s">
        <v>150</v>
      </c>
    </row>
    <row r="994" spans="2:36" ht="57.75" customHeight="1" x14ac:dyDescent="0.25">
      <c r="B994" s="44" t="str">
        <f>IF(E994="reserved","N/A",IF(AND(Screening!$J$10="No",S994="Ex"),"N/A",IF(AND(Screening!$J$11="No",T994="Ex"),"N/A",IF(AND(Screening!$J$12="No",U994="Ex"),"N/A",IF(AND(Screening!$J$13="No",V994="Ex"),"N/A",IF(AND(Screening!$J$14="No",W994="Ex"),"N/A", IF(AND(Screening!$J$15="No",X994="Ex"),"N/A", IF(AND(Screening!$J$16="No",Y994="Ex"),"N/A", IF(AND(Screening!$J$17="No",Z994="Ex"),"N/A", IF(AND(Screening!$J$18="No",AA994="Ex"),"N/A", IF(AND(Screening!$J$19="No",AB994="Ex"),"N/A", IF(AND(Screening!$J$20="No",AC994="Ex"),"N/A", IF(AND(Screening!$J$21="No",AD994="Ex"),"N/A", IF(AND(Screening!$J$23="No",AE994="Ex"),"N/A", IF(AND(Screening!$J$7="No",AF994="Ex"),"N/A", IF(AND(Screening!$J$6="No",AI994="Ex"),"N/A", IF(AND(Screening!$J$6="Yes",AG994="Ex"),"N/A", IF(AND(Screening!$J$25="Yes",AH994="Ex"),"N/A",  IF(AND(Screening!$J$5="Yes",AJ994="Ex"),"N/A","Inc")))))))))))))))))))</f>
        <v>N/A</v>
      </c>
      <c r="C994" s="95">
        <v>990</v>
      </c>
      <c r="D994" s="96" t="s">
        <v>2648</v>
      </c>
      <c r="E994" s="97" t="s">
        <v>2649</v>
      </c>
      <c r="F994" s="98">
        <v>266.11099999999999</v>
      </c>
      <c r="G994" s="1" t="str">
        <f t="shared" si="30"/>
        <v>N/A</v>
      </c>
      <c r="H994" s="120"/>
      <c r="I994" s="120"/>
      <c r="J994" s="120"/>
      <c r="K994" s="120"/>
      <c r="L994" t="str">
        <f t="shared" si="31"/>
        <v/>
      </c>
      <c r="AA994" t="s">
        <v>150</v>
      </c>
      <c r="AG994" t="s">
        <v>150</v>
      </c>
      <c r="AJ994" t="s">
        <v>150</v>
      </c>
    </row>
    <row r="995" spans="2:36" ht="57.75" customHeight="1" x14ac:dyDescent="0.25">
      <c r="B995" s="44" t="str">
        <f>IF(E995="reserved","N/A",IF(AND(Screening!$J$10="No",S995="Ex"),"N/A",IF(AND(Screening!$J$11="No",T995="Ex"),"N/A",IF(AND(Screening!$J$12="No",U995="Ex"),"N/A",IF(AND(Screening!$J$13="No",V995="Ex"),"N/A",IF(AND(Screening!$J$14="No",W995="Ex"),"N/A", IF(AND(Screening!$J$15="No",X995="Ex"),"N/A", IF(AND(Screening!$J$16="No",Y995="Ex"),"N/A", IF(AND(Screening!$J$17="No",Z995="Ex"),"N/A", IF(AND(Screening!$J$18="No",AA995="Ex"),"N/A", IF(AND(Screening!$J$19="No",AB995="Ex"),"N/A", IF(AND(Screening!$J$20="No",AC995="Ex"),"N/A", IF(AND(Screening!$J$21="No",AD995="Ex"),"N/A", IF(AND(Screening!$J$23="No",AE995="Ex"),"N/A", IF(AND(Screening!$J$7="No",AF995="Ex"),"N/A", IF(AND(Screening!$J$6="No",AI995="Ex"),"N/A", IF(AND(Screening!$J$6="Yes",AG995="Ex"),"N/A", IF(AND(Screening!$J$25="Yes",AH995="Ex"),"N/A",  IF(AND(Screening!$J$5="Yes",AJ995="Ex"),"N/A","Inc")))))))))))))))))))</f>
        <v>N/A</v>
      </c>
      <c r="C995" s="95">
        <v>991</v>
      </c>
      <c r="D995" s="96" t="s">
        <v>2650</v>
      </c>
      <c r="E995" s="97" t="s">
        <v>2651</v>
      </c>
      <c r="F995" s="98" t="s">
        <v>2652</v>
      </c>
      <c r="G995" s="1" t="str">
        <f t="shared" si="30"/>
        <v>N/A</v>
      </c>
      <c r="H995" s="120"/>
      <c r="I995" s="120"/>
      <c r="J995" s="120"/>
      <c r="K995" s="120"/>
      <c r="L995" t="str">
        <f t="shared" si="31"/>
        <v/>
      </c>
      <c r="AA995" t="s">
        <v>150</v>
      </c>
      <c r="AG995" t="s">
        <v>150</v>
      </c>
      <c r="AJ995" t="s">
        <v>150</v>
      </c>
    </row>
    <row r="996" spans="2:36" ht="57.75" customHeight="1" x14ac:dyDescent="0.25">
      <c r="B996" s="44" t="str">
        <f>IF(E996="reserved","N/A",IF(AND(Screening!$J$10="No",S996="Ex"),"N/A",IF(AND(Screening!$J$11="No",T996="Ex"),"N/A",IF(AND(Screening!$J$12="No",U996="Ex"),"N/A",IF(AND(Screening!$J$13="No",V996="Ex"),"N/A",IF(AND(Screening!$J$14="No",W996="Ex"),"N/A", IF(AND(Screening!$J$15="No",X996="Ex"),"N/A", IF(AND(Screening!$J$16="No",Y996="Ex"),"N/A", IF(AND(Screening!$J$17="No",Z996="Ex"),"N/A", IF(AND(Screening!$J$18="No",AA996="Ex"),"N/A", IF(AND(Screening!$J$19="No",AB996="Ex"),"N/A", IF(AND(Screening!$J$20="No",AC996="Ex"),"N/A", IF(AND(Screening!$J$21="No",AD996="Ex"),"N/A", IF(AND(Screening!$J$23="No",AE996="Ex"),"N/A", IF(AND(Screening!$J$7="No",AF996="Ex"),"N/A", IF(AND(Screening!$J$6="No",AI996="Ex"),"N/A", IF(AND(Screening!$J$6="Yes",AG996="Ex"),"N/A", IF(AND(Screening!$J$25="Yes",AH996="Ex"),"N/A",  IF(AND(Screening!$J$5="Yes",AJ996="Ex"),"N/A","Inc")))))))))))))))))))</f>
        <v>N/A</v>
      </c>
      <c r="C996" s="95">
        <v>992</v>
      </c>
      <c r="D996" s="96" t="s">
        <v>2653</v>
      </c>
      <c r="E996" s="97" t="s">
        <v>2654</v>
      </c>
      <c r="F996" s="98" t="s">
        <v>2655</v>
      </c>
      <c r="G996" s="1" t="str">
        <f t="shared" si="30"/>
        <v>N/A</v>
      </c>
      <c r="H996" s="120"/>
      <c r="I996" s="120"/>
      <c r="J996" s="120"/>
      <c r="K996" s="120"/>
      <c r="L996" t="str">
        <f t="shared" si="31"/>
        <v/>
      </c>
      <c r="AA996" t="s">
        <v>150</v>
      </c>
      <c r="AG996" t="s">
        <v>150</v>
      </c>
      <c r="AJ996" t="s">
        <v>150</v>
      </c>
    </row>
    <row r="997" spans="2:36" ht="57.75" customHeight="1" x14ac:dyDescent="0.25">
      <c r="B997" s="44" t="str">
        <f>IF(E997="reserved","N/A",IF(AND(Screening!$J$10="No",S997="Ex"),"N/A",IF(AND(Screening!$J$11="No",T997="Ex"),"N/A",IF(AND(Screening!$J$12="No",U997="Ex"),"N/A",IF(AND(Screening!$J$13="No",V997="Ex"),"N/A",IF(AND(Screening!$J$14="No",W997="Ex"),"N/A", IF(AND(Screening!$J$15="No",X997="Ex"),"N/A", IF(AND(Screening!$J$16="No",Y997="Ex"),"N/A", IF(AND(Screening!$J$17="No",Z997="Ex"),"N/A", IF(AND(Screening!$J$18="No",AA997="Ex"),"N/A", IF(AND(Screening!$J$19="No",AB997="Ex"),"N/A", IF(AND(Screening!$J$20="No",AC997="Ex"),"N/A", IF(AND(Screening!$J$21="No",AD997="Ex"),"N/A", IF(AND(Screening!$J$23="No",AE997="Ex"),"N/A", IF(AND(Screening!$J$7="No",AF997="Ex"),"N/A", IF(AND(Screening!$J$6="No",AI997="Ex"),"N/A", IF(AND(Screening!$J$6="Yes",AG997="Ex"),"N/A", IF(AND(Screening!$J$25="Yes",AH997="Ex"),"N/A",  IF(AND(Screening!$J$5="Yes",AJ997="Ex"),"N/A","Inc")))))))))))))))))))</f>
        <v>N/A</v>
      </c>
      <c r="C997" s="95">
        <v>993</v>
      </c>
      <c r="D997" s="96" t="s">
        <v>2656</v>
      </c>
      <c r="E997" s="97" t="s">
        <v>2657</v>
      </c>
      <c r="F997" s="98" t="s">
        <v>2658</v>
      </c>
      <c r="G997" s="1" t="str">
        <f t="shared" si="30"/>
        <v>N/A</v>
      </c>
      <c r="H997" s="120"/>
      <c r="I997" s="120"/>
      <c r="J997" s="120"/>
      <c r="K997" s="120"/>
      <c r="L997" t="str">
        <f t="shared" si="31"/>
        <v/>
      </c>
      <c r="AA997" t="s">
        <v>150</v>
      </c>
      <c r="AG997" t="s">
        <v>150</v>
      </c>
      <c r="AJ997" t="s">
        <v>150</v>
      </c>
    </row>
    <row r="998" spans="2:36" ht="57.75" customHeight="1" x14ac:dyDescent="0.25">
      <c r="B998" s="44" t="str">
        <f>IF(E998="reserved","N/A",IF(AND(Screening!$J$10="No",S998="Ex"),"N/A",IF(AND(Screening!$J$11="No",T998="Ex"),"N/A",IF(AND(Screening!$J$12="No",U998="Ex"),"N/A",IF(AND(Screening!$J$13="No",V998="Ex"),"N/A",IF(AND(Screening!$J$14="No",W998="Ex"),"N/A", IF(AND(Screening!$J$15="No",X998="Ex"),"N/A", IF(AND(Screening!$J$16="No",Y998="Ex"),"N/A", IF(AND(Screening!$J$17="No",Z998="Ex"),"N/A", IF(AND(Screening!$J$18="No",AA998="Ex"),"N/A", IF(AND(Screening!$J$19="No",AB998="Ex"),"N/A", IF(AND(Screening!$J$20="No",AC998="Ex"),"N/A", IF(AND(Screening!$J$21="No",AD998="Ex"),"N/A", IF(AND(Screening!$J$23="No",AE998="Ex"),"N/A", IF(AND(Screening!$J$7="No",AF998="Ex"),"N/A", IF(AND(Screening!$J$6="No",AI998="Ex"),"N/A", IF(AND(Screening!$J$6="Yes",AG998="Ex"),"N/A", IF(AND(Screening!$J$25="Yes",AH998="Ex"),"N/A",  IF(AND(Screening!$J$5="Yes",AJ998="Ex"),"N/A","Inc")))))))))))))))))))</f>
        <v>N/A</v>
      </c>
      <c r="C998" s="95">
        <v>994</v>
      </c>
      <c r="D998" s="96" t="s">
        <v>2659</v>
      </c>
      <c r="E998" s="97" t="s">
        <v>2660</v>
      </c>
      <c r="F998" s="98" t="s">
        <v>2661</v>
      </c>
      <c r="G998" s="1" t="str">
        <f t="shared" si="30"/>
        <v>N/A</v>
      </c>
      <c r="H998" s="120"/>
      <c r="I998" s="120"/>
      <c r="J998" s="120"/>
      <c r="K998" s="120"/>
      <c r="L998" t="str">
        <f t="shared" si="31"/>
        <v/>
      </c>
      <c r="AA998" t="s">
        <v>150</v>
      </c>
      <c r="AG998" t="s">
        <v>150</v>
      </c>
      <c r="AJ998" t="s">
        <v>150</v>
      </c>
    </row>
    <row r="999" spans="2:36" ht="57.75" customHeight="1" x14ac:dyDescent="0.25">
      <c r="B999" s="44" t="str">
        <f>IF(E999="reserved","N/A",IF(AND(Screening!$J$10="No",S999="Ex"),"N/A",IF(AND(Screening!$J$11="No",T999="Ex"),"N/A",IF(AND(Screening!$J$12="No",U999="Ex"),"N/A",IF(AND(Screening!$J$13="No",V999="Ex"),"N/A",IF(AND(Screening!$J$14="No",W999="Ex"),"N/A", IF(AND(Screening!$J$15="No",X999="Ex"),"N/A", IF(AND(Screening!$J$16="No",Y999="Ex"),"N/A", IF(AND(Screening!$J$17="No",Z999="Ex"),"N/A", IF(AND(Screening!$J$18="No",AA999="Ex"),"N/A", IF(AND(Screening!$J$19="No",AB999="Ex"),"N/A", IF(AND(Screening!$J$20="No",AC999="Ex"),"N/A", IF(AND(Screening!$J$21="No",AD999="Ex"),"N/A", IF(AND(Screening!$J$23="No",AE999="Ex"),"N/A", IF(AND(Screening!$J$7="No",AF999="Ex"),"N/A", IF(AND(Screening!$J$6="No",AI999="Ex"),"N/A", IF(AND(Screening!$J$6="Yes",AG999="Ex"),"N/A", IF(AND(Screening!$J$25="Yes",AH999="Ex"),"N/A",  IF(AND(Screening!$J$5="Yes",AJ999="Ex"),"N/A","Inc")))))))))))))))))))</f>
        <v>N/A</v>
      </c>
      <c r="C999" s="95">
        <v>995</v>
      </c>
      <c r="D999" s="96" t="s">
        <v>2662</v>
      </c>
      <c r="E999" s="97" t="s">
        <v>2663</v>
      </c>
      <c r="F999" s="98" t="s">
        <v>2664</v>
      </c>
      <c r="G999" s="1" t="str">
        <f t="shared" si="30"/>
        <v>N/A</v>
      </c>
      <c r="H999" s="120"/>
      <c r="I999" s="120"/>
      <c r="J999" s="120"/>
      <c r="K999" s="120"/>
      <c r="L999" t="str">
        <f t="shared" si="31"/>
        <v/>
      </c>
      <c r="AA999" t="s">
        <v>150</v>
      </c>
      <c r="AG999" t="s">
        <v>150</v>
      </c>
      <c r="AJ999" t="s">
        <v>150</v>
      </c>
    </row>
    <row r="1000" spans="2:36" ht="57.75" customHeight="1" x14ac:dyDescent="0.25">
      <c r="B1000" s="44" t="str">
        <f>IF(E1000="reserved","N/A",IF(AND(Screening!$J$10="No",S1000="Ex"),"N/A",IF(AND(Screening!$J$11="No",T1000="Ex"),"N/A",IF(AND(Screening!$J$12="No",U1000="Ex"),"N/A",IF(AND(Screening!$J$13="No",V1000="Ex"),"N/A",IF(AND(Screening!$J$14="No",W1000="Ex"),"N/A", IF(AND(Screening!$J$15="No",X1000="Ex"),"N/A", IF(AND(Screening!$J$16="No",Y1000="Ex"),"N/A", IF(AND(Screening!$J$17="No",Z1000="Ex"),"N/A", IF(AND(Screening!$J$18="No",AA1000="Ex"),"N/A", IF(AND(Screening!$J$19="No",AB1000="Ex"),"N/A", IF(AND(Screening!$J$20="No",AC1000="Ex"),"N/A", IF(AND(Screening!$J$21="No",AD1000="Ex"),"N/A", IF(AND(Screening!$J$23="No",AE1000="Ex"),"N/A", IF(AND(Screening!$J$7="No",AF1000="Ex"),"N/A", IF(AND(Screening!$J$6="No",AI1000="Ex"),"N/A", IF(AND(Screening!$J$6="Yes",AG1000="Ex"),"N/A", IF(AND(Screening!$J$25="Yes",AH1000="Ex"),"N/A",  IF(AND(Screening!$J$5="Yes",AJ1000="Ex"),"N/A","Inc")))))))))))))))))))</f>
        <v>N/A</v>
      </c>
      <c r="C1000" s="95">
        <v>996</v>
      </c>
      <c r="D1000" s="96" t="s">
        <v>2665</v>
      </c>
      <c r="E1000" s="97" t="s">
        <v>2666</v>
      </c>
      <c r="F1000" s="98" t="s">
        <v>2667</v>
      </c>
      <c r="G1000" s="1" t="str">
        <f t="shared" si="30"/>
        <v>N/A</v>
      </c>
      <c r="H1000" s="120"/>
      <c r="I1000" s="120"/>
      <c r="J1000" s="120"/>
      <c r="K1000" s="120"/>
      <c r="L1000" t="str">
        <f t="shared" si="31"/>
        <v/>
      </c>
      <c r="AA1000" t="s">
        <v>150</v>
      </c>
      <c r="AG1000" t="s">
        <v>150</v>
      </c>
      <c r="AJ1000" t="s">
        <v>150</v>
      </c>
    </row>
    <row r="1001" spans="2:36" ht="57.75" customHeight="1" x14ac:dyDescent="0.25">
      <c r="B1001" s="44" t="str">
        <f>IF(E1001="reserved","N/A",IF(AND(Screening!$J$10="No",S1001="Ex"),"N/A",IF(AND(Screening!$J$11="No",T1001="Ex"),"N/A",IF(AND(Screening!$J$12="No",U1001="Ex"),"N/A",IF(AND(Screening!$J$13="No",V1001="Ex"),"N/A",IF(AND(Screening!$J$14="No",W1001="Ex"),"N/A", IF(AND(Screening!$J$15="No",X1001="Ex"),"N/A", IF(AND(Screening!$J$16="No",Y1001="Ex"),"N/A", IF(AND(Screening!$J$17="No",Z1001="Ex"),"N/A", IF(AND(Screening!$J$18="No",AA1001="Ex"),"N/A", IF(AND(Screening!$J$19="No",AB1001="Ex"),"N/A", IF(AND(Screening!$J$20="No",AC1001="Ex"),"N/A", IF(AND(Screening!$J$21="No",AD1001="Ex"),"N/A", IF(AND(Screening!$J$23="No",AE1001="Ex"),"N/A", IF(AND(Screening!$J$7="No",AF1001="Ex"),"N/A", IF(AND(Screening!$J$6="No",AI1001="Ex"),"N/A", IF(AND(Screening!$J$6="Yes",AG1001="Ex"),"N/A", IF(AND(Screening!$J$25="Yes",AH1001="Ex"),"N/A",  IF(AND(Screening!$J$5="Yes",AJ1001="Ex"),"N/A","Inc")))))))))))))))))))</f>
        <v>N/A</v>
      </c>
      <c r="C1001" s="95">
        <v>997</v>
      </c>
      <c r="D1001" s="96" t="s">
        <v>2668</v>
      </c>
      <c r="E1001" s="97" t="s">
        <v>2669</v>
      </c>
      <c r="F1001" s="98" t="s">
        <v>2670</v>
      </c>
      <c r="G1001" s="1" t="str">
        <f t="shared" si="30"/>
        <v>N/A</v>
      </c>
      <c r="H1001" s="120"/>
      <c r="I1001" s="120"/>
      <c r="J1001" s="120"/>
      <c r="K1001" s="120"/>
      <c r="L1001" t="str">
        <f t="shared" si="31"/>
        <v/>
      </c>
      <c r="AA1001" t="s">
        <v>150</v>
      </c>
      <c r="AG1001" t="s">
        <v>150</v>
      </c>
      <c r="AJ1001" t="s">
        <v>150</v>
      </c>
    </row>
    <row r="1002" spans="2:36" ht="57.75" customHeight="1" x14ac:dyDescent="0.25">
      <c r="B1002" s="44" t="str">
        <f>IF(E1002="reserved","N/A",IF(AND(Screening!$J$10="No",S1002="Ex"),"N/A",IF(AND(Screening!$J$11="No",T1002="Ex"),"N/A",IF(AND(Screening!$J$12="No",U1002="Ex"),"N/A",IF(AND(Screening!$J$13="No",V1002="Ex"),"N/A",IF(AND(Screening!$J$14="No",W1002="Ex"),"N/A", IF(AND(Screening!$J$15="No",X1002="Ex"),"N/A", IF(AND(Screening!$J$16="No",Y1002="Ex"),"N/A", IF(AND(Screening!$J$17="No",Z1002="Ex"),"N/A", IF(AND(Screening!$J$18="No",AA1002="Ex"),"N/A", IF(AND(Screening!$J$19="No",AB1002="Ex"),"N/A", IF(AND(Screening!$J$20="No",AC1002="Ex"),"N/A", IF(AND(Screening!$J$21="No",AD1002="Ex"),"N/A", IF(AND(Screening!$J$23="No",AE1002="Ex"),"N/A", IF(AND(Screening!$J$7="No",AF1002="Ex"),"N/A", IF(AND(Screening!$J$6="No",AI1002="Ex"),"N/A", IF(AND(Screening!$J$6="Yes",AG1002="Ex"),"N/A", IF(AND(Screening!$J$25="Yes",AH1002="Ex"),"N/A",  IF(AND(Screening!$J$5="Yes",AJ1002="Ex"),"N/A","Inc")))))))))))))))))))</f>
        <v>N/A</v>
      </c>
      <c r="C1002" s="95">
        <v>998</v>
      </c>
      <c r="D1002" s="96" t="s">
        <v>2671</v>
      </c>
      <c r="E1002" s="97" t="s">
        <v>2672</v>
      </c>
      <c r="F1002" s="98" t="s">
        <v>2673</v>
      </c>
      <c r="G1002" s="1" t="str">
        <f t="shared" si="30"/>
        <v>N/A</v>
      </c>
      <c r="H1002" s="120"/>
      <c r="I1002" s="120"/>
      <c r="J1002" s="120"/>
      <c r="K1002" s="120"/>
      <c r="L1002" t="str">
        <f t="shared" si="31"/>
        <v/>
      </c>
      <c r="AA1002" t="s">
        <v>150</v>
      </c>
      <c r="AG1002" t="s">
        <v>150</v>
      </c>
      <c r="AJ1002" t="s">
        <v>150</v>
      </c>
    </row>
    <row r="1003" spans="2:36" ht="57.75" customHeight="1" x14ac:dyDescent="0.25">
      <c r="B1003" s="44" t="str">
        <f>IF(E1003="reserved","N/A",IF(AND(Screening!$J$10="No",S1003="Ex"),"N/A",IF(AND(Screening!$J$11="No",T1003="Ex"),"N/A",IF(AND(Screening!$J$12="No",U1003="Ex"),"N/A",IF(AND(Screening!$J$13="No",V1003="Ex"),"N/A",IF(AND(Screening!$J$14="No",W1003="Ex"),"N/A", IF(AND(Screening!$J$15="No",X1003="Ex"),"N/A", IF(AND(Screening!$J$16="No",Y1003="Ex"),"N/A", IF(AND(Screening!$J$17="No",Z1003="Ex"),"N/A", IF(AND(Screening!$J$18="No",AA1003="Ex"),"N/A", IF(AND(Screening!$J$19="No",AB1003="Ex"),"N/A", IF(AND(Screening!$J$20="No",AC1003="Ex"),"N/A", IF(AND(Screening!$J$21="No",AD1003="Ex"),"N/A", IF(AND(Screening!$J$23="No",AE1003="Ex"),"N/A", IF(AND(Screening!$J$7="No",AF1003="Ex"),"N/A", IF(AND(Screening!$J$6="No",AI1003="Ex"),"N/A", IF(AND(Screening!$J$6="Yes",AG1003="Ex"),"N/A", IF(AND(Screening!$J$25="Yes",AH1003="Ex"),"N/A",  IF(AND(Screening!$J$5="Yes",AJ1003="Ex"),"N/A","Inc")))))))))))))))))))</f>
        <v>N/A</v>
      </c>
      <c r="C1003" s="95">
        <v>999</v>
      </c>
      <c r="D1003" s="96" t="s">
        <v>2674</v>
      </c>
      <c r="E1003" s="97" t="s">
        <v>2675</v>
      </c>
      <c r="F1003" s="98" t="s">
        <v>2676</v>
      </c>
      <c r="G1003" s="1" t="str">
        <f t="shared" si="30"/>
        <v>N/A</v>
      </c>
      <c r="H1003" s="120"/>
      <c r="I1003" s="120"/>
      <c r="J1003" s="120"/>
      <c r="K1003" s="120"/>
      <c r="L1003" t="str">
        <f t="shared" si="31"/>
        <v/>
      </c>
      <c r="AA1003" t="s">
        <v>150</v>
      </c>
      <c r="AG1003" t="s">
        <v>150</v>
      </c>
      <c r="AJ1003" t="s">
        <v>150</v>
      </c>
    </row>
    <row r="1004" spans="2:36" ht="57.75" customHeight="1" x14ac:dyDescent="0.25">
      <c r="B1004" s="44" t="str">
        <f>IF(E1004="reserved","N/A",IF(AND(Screening!$J$10="No",S1004="Ex"),"N/A",IF(AND(Screening!$J$11="No",T1004="Ex"),"N/A",IF(AND(Screening!$J$12="No",U1004="Ex"),"N/A",IF(AND(Screening!$J$13="No",V1004="Ex"),"N/A",IF(AND(Screening!$J$14="No",W1004="Ex"),"N/A", IF(AND(Screening!$J$15="No",X1004="Ex"),"N/A", IF(AND(Screening!$J$16="No",Y1004="Ex"),"N/A", IF(AND(Screening!$J$17="No",Z1004="Ex"),"N/A", IF(AND(Screening!$J$18="No",AA1004="Ex"),"N/A", IF(AND(Screening!$J$19="No",AB1004="Ex"),"N/A", IF(AND(Screening!$J$20="No",AC1004="Ex"),"N/A", IF(AND(Screening!$J$21="No",AD1004="Ex"),"N/A", IF(AND(Screening!$J$23="No",AE1004="Ex"),"N/A", IF(AND(Screening!$J$7="No",AF1004="Ex"),"N/A", IF(AND(Screening!$J$6="No",AI1004="Ex"),"N/A", IF(AND(Screening!$J$6="Yes",AG1004="Ex"),"N/A", IF(AND(Screening!$J$25="Yes",AH1004="Ex"),"N/A",  IF(AND(Screening!$J$5="Yes",AJ1004="Ex"),"N/A","Inc")))))))))))))))))))</f>
        <v>N/A</v>
      </c>
      <c r="C1004" s="95">
        <v>1000</v>
      </c>
      <c r="D1004" s="96" t="s">
        <v>2677</v>
      </c>
      <c r="E1004" s="97" t="s">
        <v>2678</v>
      </c>
      <c r="F1004" s="98" t="s">
        <v>2679</v>
      </c>
      <c r="G1004" s="1" t="str">
        <f t="shared" si="30"/>
        <v>N/A</v>
      </c>
      <c r="H1004" s="120"/>
      <c r="I1004" s="120"/>
      <c r="J1004" s="120"/>
      <c r="K1004" s="120"/>
      <c r="L1004" t="str">
        <f t="shared" si="31"/>
        <v/>
      </c>
      <c r="AA1004" t="s">
        <v>150</v>
      </c>
      <c r="AG1004" t="s">
        <v>150</v>
      </c>
      <c r="AJ1004" t="s">
        <v>150</v>
      </c>
    </row>
    <row r="1005" spans="2:36" ht="57.75" customHeight="1" x14ac:dyDescent="0.25">
      <c r="B1005" s="44" t="str">
        <f>IF(E1005="reserved","N/A",IF(AND(Screening!$J$10="No",S1005="Ex"),"N/A",IF(AND(Screening!$J$11="No",T1005="Ex"),"N/A",IF(AND(Screening!$J$12="No",U1005="Ex"),"N/A",IF(AND(Screening!$J$13="No",V1005="Ex"),"N/A",IF(AND(Screening!$J$14="No",W1005="Ex"),"N/A", IF(AND(Screening!$J$15="No",X1005="Ex"),"N/A", IF(AND(Screening!$J$16="No",Y1005="Ex"),"N/A", IF(AND(Screening!$J$17="No",Z1005="Ex"),"N/A", IF(AND(Screening!$J$18="No",AA1005="Ex"),"N/A", IF(AND(Screening!$J$19="No",AB1005="Ex"),"N/A", IF(AND(Screening!$J$20="No",AC1005="Ex"),"N/A", IF(AND(Screening!$J$21="No",AD1005="Ex"),"N/A", IF(AND(Screening!$J$23="No",AE1005="Ex"),"N/A", IF(AND(Screening!$J$7="No",AF1005="Ex"),"N/A", IF(AND(Screening!$J$6="No",AI1005="Ex"),"N/A", IF(AND(Screening!$J$6="Yes",AG1005="Ex"),"N/A", IF(AND(Screening!$J$25="Yes",AH1005="Ex"),"N/A",  IF(AND(Screening!$J$5="Yes",AJ1005="Ex"),"N/A","Inc")))))))))))))))))))</f>
        <v>N/A</v>
      </c>
      <c r="C1005" s="95">
        <v>1001</v>
      </c>
      <c r="D1005" s="96" t="s">
        <v>2680</v>
      </c>
      <c r="E1005" s="97" t="s">
        <v>2681</v>
      </c>
      <c r="F1005" s="98" t="s">
        <v>2682</v>
      </c>
      <c r="G1005" s="1" t="str">
        <f t="shared" si="30"/>
        <v>N/A</v>
      </c>
      <c r="H1005" s="120"/>
      <c r="I1005" s="120"/>
      <c r="J1005" s="120"/>
      <c r="K1005" s="120"/>
      <c r="L1005" t="str">
        <f t="shared" si="31"/>
        <v/>
      </c>
      <c r="AA1005" t="s">
        <v>150</v>
      </c>
      <c r="AG1005" t="s">
        <v>150</v>
      </c>
      <c r="AJ1005" t="s">
        <v>150</v>
      </c>
    </row>
    <row r="1006" spans="2:36" ht="57.75" customHeight="1" x14ac:dyDescent="0.25">
      <c r="B1006" s="44" t="str">
        <f>IF(E1006="reserved","N/A",IF(AND(Screening!$J$10="No",S1006="Ex"),"N/A",IF(AND(Screening!$J$11="No",T1006="Ex"),"N/A",IF(AND(Screening!$J$12="No",U1006="Ex"),"N/A",IF(AND(Screening!$J$13="No",V1006="Ex"),"N/A",IF(AND(Screening!$J$14="No",W1006="Ex"),"N/A", IF(AND(Screening!$J$15="No",X1006="Ex"),"N/A", IF(AND(Screening!$J$16="No",Y1006="Ex"),"N/A", IF(AND(Screening!$J$17="No",Z1006="Ex"),"N/A", IF(AND(Screening!$J$18="No",AA1006="Ex"),"N/A", IF(AND(Screening!$J$19="No",AB1006="Ex"),"N/A", IF(AND(Screening!$J$20="No",AC1006="Ex"),"N/A", IF(AND(Screening!$J$21="No",AD1006="Ex"),"N/A", IF(AND(Screening!$J$23="No",AE1006="Ex"),"N/A", IF(AND(Screening!$J$7="No",AF1006="Ex"),"N/A", IF(AND(Screening!$J$6="No",AI1006="Ex"),"N/A", IF(AND(Screening!$J$6="Yes",AG1006="Ex"),"N/A", IF(AND(Screening!$J$25="Yes",AH1006="Ex"),"N/A",  IF(AND(Screening!$J$5="Yes",AJ1006="Ex"),"N/A","Inc")))))))))))))))))))</f>
        <v>N/A</v>
      </c>
      <c r="C1006" s="95">
        <v>1002</v>
      </c>
      <c r="D1006" s="96" t="s">
        <v>2683</v>
      </c>
      <c r="E1006" s="97" t="s">
        <v>2684</v>
      </c>
      <c r="F1006" s="98" t="s">
        <v>2685</v>
      </c>
      <c r="G1006" s="1" t="str">
        <f t="shared" si="30"/>
        <v>N/A</v>
      </c>
      <c r="H1006" s="120"/>
      <c r="I1006" s="120"/>
      <c r="J1006" s="120"/>
      <c r="K1006" s="120"/>
      <c r="L1006" t="str">
        <f t="shared" si="31"/>
        <v/>
      </c>
      <c r="AA1006" t="s">
        <v>150</v>
      </c>
      <c r="AG1006" t="s">
        <v>150</v>
      </c>
      <c r="AJ1006" t="s">
        <v>150</v>
      </c>
    </row>
    <row r="1007" spans="2:36" ht="57.75" customHeight="1" x14ac:dyDescent="0.25">
      <c r="B1007" s="44" t="str">
        <f>IF(E1007="reserved","N/A",IF(AND(Screening!$J$10="No",S1007="Ex"),"N/A",IF(AND(Screening!$J$11="No",T1007="Ex"),"N/A",IF(AND(Screening!$J$12="No",U1007="Ex"),"N/A",IF(AND(Screening!$J$13="No",V1007="Ex"),"N/A",IF(AND(Screening!$J$14="No",W1007="Ex"),"N/A", IF(AND(Screening!$J$15="No",X1007="Ex"),"N/A", IF(AND(Screening!$J$16="No",Y1007="Ex"),"N/A", IF(AND(Screening!$J$17="No",Z1007="Ex"),"N/A", IF(AND(Screening!$J$18="No",AA1007="Ex"),"N/A", IF(AND(Screening!$J$19="No",AB1007="Ex"),"N/A", IF(AND(Screening!$J$20="No",AC1007="Ex"),"N/A", IF(AND(Screening!$J$21="No",AD1007="Ex"),"N/A", IF(AND(Screening!$J$23="No",AE1007="Ex"),"N/A", IF(AND(Screening!$J$7="No",AF1007="Ex"),"N/A", IF(AND(Screening!$J$6="No",AI1007="Ex"),"N/A", IF(AND(Screening!$J$6="Yes",AG1007="Ex"),"N/A", IF(AND(Screening!$J$25="Yes",AH1007="Ex"),"N/A",  IF(AND(Screening!$J$5="Yes",AJ1007="Ex"),"N/A","Inc")))))))))))))))))))</f>
        <v>N/A</v>
      </c>
      <c r="C1007" s="95">
        <v>1003</v>
      </c>
      <c r="D1007" s="96" t="s">
        <v>2686</v>
      </c>
      <c r="E1007" s="97" t="s">
        <v>2687</v>
      </c>
      <c r="F1007" s="98" t="s">
        <v>2688</v>
      </c>
      <c r="G1007" s="1" t="str">
        <f t="shared" si="30"/>
        <v>N/A</v>
      </c>
      <c r="H1007" s="120"/>
      <c r="I1007" s="120"/>
      <c r="J1007" s="120"/>
      <c r="K1007" s="120"/>
      <c r="L1007" t="str">
        <f t="shared" si="31"/>
        <v/>
      </c>
      <c r="AA1007" t="s">
        <v>150</v>
      </c>
      <c r="AG1007" t="s">
        <v>150</v>
      </c>
      <c r="AJ1007" t="s">
        <v>150</v>
      </c>
    </row>
    <row r="1008" spans="2:36" ht="57.75" customHeight="1" x14ac:dyDescent="0.25">
      <c r="B1008" s="44" t="str">
        <f>IF(E1008="reserved","N/A",IF(AND(Screening!$J$10="No",S1008="Ex"),"N/A",IF(AND(Screening!$J$11="No",T1008="Ex"),"N/A",IF(AND(Screening!$J$12="No",U1008="Ex"),"N/A",IF(AND(Screening!$J$13="No",V1008="Ex"),"N/A",IF(AND(Screening!$J$14="No",W1008="Ex"),"N/A", IF(AND(Screening!$J$15="No",X1008="Ex"),"N/A", IF(AND(Screening!$J$16="No",Y1008="Ex"),"N/A", IF(AND(Screening!$J$17="No",Z1008="Ex"),"N/A", IF(AND(Screening!$J$18="No",AA1008="Ex"),"N/A", IF(AND(Screening!$J$19="No",AB1008="Ex"),"N/A", IF(AND(Screening!$J$20="No",AC1008="Ex"),"N/A", IF(AND(Screening!$J$21="No",AD1008="Ex"),"N/A", IF(AND(Screening!$J$23="No",AE1008="Ex"),"N/A", IF(AND(Screening!$J$7="No",AF1008="Ex"),"N/A", IF(AND(Screening!$J$6="No",AI1008="Ex"),"N/A", IF(AND(Screening!$J$6="Yes",AG1008="Ex"),"N/A", IF(AND(Screening!$J$25="Yes",AH1008="Ex"),"N/A",  IF(AND(Screening!$J$5="Yes",AJ1008="Ex"),"N/A","Inc")))))))))))))))))))</f>
        <v>N/A</v>
      </c>
      <c r="C1008" s="95">
        <v>1004</v>
      </c>
      <c r="D1008" s="96" t="s">
        <v>2689</v>
      </c>
      <c r="E1008" s="97" t="s">
        <v>2690</v>
      </c>
      <c r="F1008" s="98" t="s">
        <v>2691</v>
      </c>
      <c r="G1008" s="1" t="str">
        <f t="shared" si="30"/>
        <v>N/A</v>
      </c>
      <c r="H1008" s="120"/>
      <c r="I1008" s="120"/>
      <c r="J1008" s="120"/>
      <c r="K1008" s="120"/>
      <c r="L1008" t="str">
        <f t="shared" si="31"/>
        <v/>
      </c>
      <c r="AA1008" t="s">
        <v>150</v>
      </c>
      <c r="AG1008" t="s">
        <v>150</v>
      </c>
      <c r="AJ1008" t="s">
        <v>150</v>
      </c>
    </row>
    <row r="1009" spans="2:36" ht="57.75" customHeight="1" x14ac:dyDescent="0.25">
      <c r="B1009" s="44" t="str">
        <f>IF(E1009="reserved","N/A",IF(AND(Screening!$J$10="No",S1009="Ex"),"N/A",IF(AND(Screening!$J$11="No",T1009="Ex"),"N/A",IF(AND(Screening!$J$12="No",U1009="Ex"),"N/A",IF(AND(Screening!$J$13="No",V1009="Ex"),"N/A",IF(AND(Screening!$J$14="No",W1009="Ex"),"N/A", IF(AND(Screening!$J$15="No",X1009="Ex"),"N/A", IF(AND(Screening!$J$16="No",Y1009="Ex"),"N/A", IF(AND(Screening!$J$17="No",Z1009="Ex"),"N/A", IF(AND(Screening!$J$18="No",AA1009="Ex"),"N/A", IF(AND(Screening!$J$19="No",AB1009="Ex"),"N/A", IF(AND(Screening!$J$20="No",AC1009="Ex"),"N/A", IF(AND(Screening!$J$21="No",AD1009="Ex"),"N/A", IF(AND(Screening!$J$23="No",AE1009="Ex"),"N/A", IF(AND(Screening!$J$7="No",AF1009="Ex"),"N/A", IF(AND(Screening!$J$6="No",AI1009="Ex"),"N/A", IF(AND(Screening!$J$6="Yes",AG1009="Ex"),"N/A", IF(AND(Screening!$J$25="Yes",AH1009="Ex"),"N/A",  IF(AND(Screening!$J$5="Yes",AJ1009="Ex"),"N/A","Inc")))))))))))))))))))</f>
        <v>N/A</v>
      </c>
      <c r="C1009" s="95">
        <v>1005</v>
      </c>
      <c r="D1009" s="96" t="s">
        <v>2692</v>
      </c>
      <c r="E1009" s="97" t="s">
        <v>2693</v>
      </c>
      <c r="F1009" s="98" t="s">
        <v>2694</v>
      </c>
      <c r="G1009" s="1" t="str">
        <f t="shared" si="30"/>
        <v>N/A</v>
      </c>
      <c r="H1009" s="120"/>
      <c r="I1009" s="120"/>
      <c r="J1009" s="120"/>
      <c r="K1009" s="120"/>
      <c r="L1009" t="str">
        <f t="shared" si="31"/>
        <v/>
      </c>
      <c r="AA1009" t="s">
        <v>150</v>
      </c>
      <c r="AG1009" t="s">
        <v>150</v>
      </c>
      <c r="AJ1009" t="s">
        <v>150</v>
      </c>
    </row>
    <row r="1010" spans="2:36" ht="57.75" customHeight="1" x14ac:dyDescent="0.25">
      <c r="B1010" s="44" t="str">
        <f>IF(E1010="reserved","N/A",IF(AND(Screening!$J$10="No",S1010="Ex"),"N/A",IF(AND(Screening!$J$11="No",T1010="Ex"),"N/A",IF(AND(Screening!$J$12="No",U1010="Ex"),"N/A",IF(AND(Screening!$J$13="No",V1010="Ex"),"N/A",IF(AND(Screening!$J$14="No",W1010="Ex"),"N/A", IF(AND(Screening!$J$15="No",X1010="Ex"),"N/A", IF(AND(Screening!$J$16="No",Y1010="Ex"),"N/A", IF(AND(Screening!$J$17="No",Z1010="Ex"),"N/A", IF(AND(Screening!$J$18="No",AA1010="Ex"),"N/A", IF(AND(Screening!$J$19="No",AB1010="Ex"),"N/A", IF(AND(Screening!$J$20="No",AC1010="Ex"),"N/A", IF(AND(Screening!$J$21="No",AD1010="Ex"),"N/A", IF(AND(Screening!$J$23="No",AE1010="Ex"),"N/A", IF(AND(Screening!$J$7="No",AF1010="Ex"),"N/A", IF(AND(Screening!$J$6="No",AI1010="Ex"),"N/A", IF(AND(Screening!$J$6="Yes",AG1010="Ex"),"N/A", IF(AND(Screening!$J$25="Yes",AH1010="Ex"),"N/A",  IF(AND(Screening!$J$5="Yes",AJ1010="Ex"),"N/A","Inc")))))))))))))))))))</f>
        <v>N/A</v>
      </c>
      <c r="C1010" s="95">
        <v>1006</v>
      </c>
      <c r="D1010" s="96" t="s">
        <v>2695</v>
      </c>
      <c r="E1010" s="97" t="s">
        <v>2696</v>
      </c>
      <c r="F1010" s="98" t="s">
        <v>2697</v>
      </c>
      <c r="G1010" s="1" t="str">
        <f t="shared" si="30"/>
        <v>N/A</v>
      </c>
      <c r="H1010" s="120"/>
      <c r="I1010" s="120"/>
      <c r="J1010" s="120"/>
      <c r="K1010" s="120"/>
      <c r="L1010" t="str">
        <f t="shared" si="31"/>
        <v/>
      </c>
      <c r="AA1010" t="s">
        <v>150</v>
      </c>
      <c r="AG1010" t="s">
        <v>150</v>
      </c>
      <c r="AJ1010" t="s">
        <v>150</v>
      </c>
    </row>
    <row r="1011" spans="2:36" ht="57.75" customHeight="1" x14ac:dyDescent="0.25">
      <c r="B1011" s="44" t="str">
        <f>IF(E1011="reserved","N/A",IF(AND(Screening!$J$10="No",S1011="Ex"),"N/A",IF(AND(Screening!$J$11="No",T1011="Ex"),"N/A",IF(AND(Screening!$J$12="No",U1011="Ex"),"N/A",IF(AND(Screening!$J$13="No",V1011="Ex"),"N/A",IF(AND(Screening!$J$14="No",W1011="Ex"),"N/A", IF(AND(Screening!$J$15="No",X1011="Ex"),"N/A", IF(AND(Screening!$J$16="No",Y1011="Ex"),"N/A", IF(AND(Screening!$J$17="No",Z1011="Ex"),"N/A", IF(AND(Screening!$J$18="No",AA1011="Ex"),"N/A", IF(AND(Screening!$J$19="No",AB1011="Ex"),"N/A", IF(AND(Screening!$J$20="No",AC1011="Ex"),"N/A", IF(AND(Screening!$J$21="No",AD1011="Ex"),"N/A", IF(AND(Screening!$J$23="No",AE1011="Ex"),"N/A", IF(AND(Screening!$J$7="No",AF1011="Ex"),"N/A", IF(AND(Screening!$J$6="No",AI1011="Ex"),"N/A", IF(AND(Screening!$J$6="Yes",AG1011="Ex"),"N/A", IF(AND(Screening!$J$25="Yes",AH1011="Ex"),"N/A",  IF(AND(Screening!$J$5="Yes",AJ1011="Ex"),"N/A","Inc")))))))))))))))))))</f>
        <v>N/A</v>
      </c>
      <c r="C1011" s="95">
        <v>1007</v>
      </c>
      <c r="D1011" s="96" t="s">
        <v>2698</v>
      </c>
      <c r="E1011" s="97" t="s">
        <v>2699</v>
      </c>
      <c r="F1011" s="98" t="s">
        <v>2700</v>
      </c>
      <c r="G1011" s="1" t="str">
        <f t="shared" si="30"/>
        <v>N/A</v>
      </c>
      <c r="H1011" s="120"/>
      <c r="I1011" s="120"/>
      <c r="J1011" s="120"/>
      <c r="K1011" s="120"/>
      <c r="L1011" t="str">
        <f t="shared" si="31"/>
        <v/>
      </c>
      <c r="AA1011" t="s">
        <v>150</v>
      </c>
      <c r="AG1011" t="s">
        <v>150</v>
      </c>
      <c r="AJ1011" t="s">
        <v>150</v>
      </c>
    </row>
    <row r="1012" spans="2:36" ht="57.75" customHeight="1" x14ac:dyDescent="0.25">
      <c r="B1012" s="44" t="str">
        <f>IF(E1012="reserved","N/A",IF(AND(Screening!$J$10="No",S1012="Ex"),"N/A",IF(AND(Screening!$J$11="No",T1012="Ex"),"N/A",IF(AND(Screening!$J$12="No",U1012="Ex"),"N/A",IF(AND(Screening!$J$13="No",V1012="Ex"),"N/A",IF(AND(Screening!$J$14="No",W1012="Ex"),"N/A", IF(AND(Screening!$J$15="No",X1012="Ex"),"N/A", IF(AND(Screening!$J$16="No",Y1012="Ex"),"N/A", IF(AND(Screening!$J$17="No",Z1012="Ex"),"N/A", IF(AND(Screening!$J$18="No",AA1012="Ex"),"N/A", IF(AND(Screening!$J$19="No",AB1012="Ex"),"N/A", IF(AND(Screening!$J$20="No",AC1012="Ex"),"N/A", IF(AND(Screening!$J$21="No",AD1012="Ex"),"N/A", IF(AND(Screening!$J$23="No",AE1012="Ex"),"N/A", IF(AND(Screening!$J$7="No",AF1012="Ex"),"N/A", IF(AND(Screening!$J$6="No",AI1012="Ex"),"N/A", IF(AND(Screening!$J$6="Yes",AG1012="Ex"),"N/A", IF(AND(Screening!$J$25="Yes",AH1012="Ex"),"N/A",  IF(AND(Screening!$J$5="Yes",AJ1012="Ex"),"N/A","Inc")))))))))))))))))))</f>
        <v>N/A</v>
      </c>
      <c r="C1012" s="95">
        <v>1008</v>
      </c>
      <c r="D1012" s="96" t="s">
        <v>2701</v>
      </c>
      <c r="E1012" s="97" t="s">
        <v>2702</v>
      </c>
      <c r="F1012" s="98" t="s">
        <v>2703</v>
      </c>
      <c r="G1012" s="1" t="str">
        <f t="shared" si="30"/>
        <v>N/A</v>
      </c>
      <c r="H1012" s="120"/>
      <c r="I1012" s="120"/>
      <c r="J1012" s="120"/>
      <c r="K1012" s="120"/>
      <c r="L1012" t="str">
        <f t="shared" si="31"/>
        <v/>
      </c>
      <c r="AA1012" t="s">
        <v>150</v>
      </c>
      <c r="AG1012" t="s">
        <v>150</v>
      </c>
      <c r="AJ1012" t="s">
        <v>150</v>
      </c>
    </row>
    <row r="1013" spans="2:36" ht="57.75" customHeight="1" x14ac:dyDescent="0.25">
      <c r="B1013" s="44" t="str">
        <f>IF(E1013="reserved","N/A",IF(AND(Screening!$J$10="No",S1013="Ex"),"N/A",IF(AND(Screening!$J$11="No",T1013="Ex"),"N/A",IF(AND(Screening!$J$12="No",U1013="Ex"),"N/A",IF(AND(Screening!$J$13="No",V1013="Ex"),"N/A",IF(AND(Screening!$J$14="No",W1013="Ex"),"N/A", IF(AND(Screening!$J$15="No",X1013="Ex"),"N/A", IF(AND(Screening!$J$16="No",Y1013="Ex"),"N/A", IF(AND(Screening!$J$17="No",Z1013="Ex"),"N/A", IF(AND(Screening!$J$18="No",AA1013="Ex"),"N/A", IF(AND(Screening!$J$19="No",AB1013="Ex"),"N/A", IF(AND(Screening!$J$20="No",AC1013="Ex"),"N/A", IF(AND(Screening!$J$21="No",AD1013="Ex"),"N/A", IF(AND(Screening!$J$23="No",AE1013="Ex"),"N/A", IF(AND(Screening!$J$7="No",AF1013="Ex"),"N/A", IF(AND(Screening!$J$6="No",AI1013="Ex"),"N/A", IF(AND(Screening!$J$6="Yes",AG1013="Ex"),"N/A", IF(AND(Screening!$J$25="Yes",AH1013="Ex"),"N/A",  IF(AND(Screening!$J$5="Yes",AJ1013="Ex"),"N/A","Inc")))))))))))))))))))</f>
        <v>N/A</v>
      </c>
      <c r="C1013" s="95">
        <v>1009</v>
      </c>
      <c r="D1013" s="96" t="s">
        <v>2704</v>
      </c>
      <c r="E1013" s="97" t="s">
        <v>2705</v>
      </c>
      <c r="F1013" s="98" t="s">
        <v>2706</v>
      </c>
      <c r="G1013" s="1" t="str">
        <f t="shared" si="30"/>
        <v>N/A</v>
      </c>
      <c r="H1013" s="120"/>
      <c r="I1013" s="120"/>
      <c r="J1013" s="120"/>
      <c r="K1013" s="120"/>
      <c r="L1013" t="str">
        <f t="shared" si="31"/>
        <v/>
      </c>
      <c r="AA1013" t="s">
        <v>150</v>
      </c>
      <c r="AG1013" t="s">
        <v>150</v>
      </c>
      <c r="AJ1013" t="s">
        <v>150</v>
      </c>
    </row>
    <row r="1014" spans="2:36" ht="57.75" customHeight="1" x14ac:dyDescent="0.25">
      <c r="B1014" s="44" t="str">
        <f>IF(E1014="reserved","N/A",IF(AND(Screening!$J$10="No",S1014="Ex"),"N/A",IF(AND(Screening!$J$11="No",T1014="Ex"),"N/A",IF(AND(Screening!$J$12="No",U1014="Ex"),"N/A",IF(AND(Screening!$J$13="No",V1014="Ex"),"N/A",IF(AND(Screening!$J$14="No",W1014="Ex"),"N/A", IF(AND(Screening!$J$15="No",X1014="Ex"),"N/A", IF(AND(Screening!$J$16="No",Y1014="Ex"),"N/A", IF(AND(Screening!$J$17="No",Z1014="Ex"),"N/A", IF(AND(Screening!$J$18="No",AA1014="Ex"),"N/A", IF(AND(Screening!$J$19="No",AB1014="Ex"),"N/A", IF(AND(Screening!$J$20="No",AC1014="Ex"),"N/A", IF(AND(Screening!$J$21="No",AD1014="Ex"),"N/A", IF(AND(Screening!$J$23="No",AE1014="Ex"),"N/A", IF(AND(Screening!$J$7="No",AF1014="Ex"),"N/A", IF(AND(Screening!$J$6="No",AI1014="Ex"),"N/A", IF(AND(Screening!$J$6="Yes",AG1014="Ex"),"N/A", IF(AND(Screening!$J$25="Yes",AH1014="Ex"),"N/A",  IF(AND(Screening!$J$5="Yes",AJ1014="Ex"),"N/A","Inc")))))))))))))))))))</f>
        <v>N/A</v>
      </c>
      <c r="C1014" s="95">
        <v>1010</v>
      </c>
      <c r="D1014" s="96" t="s">
        <v>2707</v>
      </c>
      <c r="E1014" s="97" t="s">
        <v>2708</v>
      </c>
      <c r="F1014" s="98" t="s">
        <v>2709</v>
      </c>
      <c r="G1014" s="1" t="str">
        <f t="shared" si="30"/>
        <v>N/A</v>
      </c>
      <c r="H1014" s="120"/>
      <c r="I1014" s="120"/>
      <c r="J1014" s="120"/>
      <c r="K1014" s="120"/>
      <c r="L1014" t="str">
        <f t="shared" si="31"/>
        <v/>
      </c>
      <c r="AA1014" t="s">
        <v>150</v>
      </c>
      <c r="AG1014" t="s">
        <v>150</v>
      </c>
      <c r="AJ1014" t="s">
        <v>150</v>
      </c>
    </row>
    <row r="1015" spans="2:36" ht="57.75" customHeight="1" x14ac:dyDescent="0.25">
      <c r="B1015" s="44" t="str">
        <f>IF(E1015="reserved","N/A",IF(AND(Screening!$J$10="No",S1015="Ex"),"N/A",IF(AND(Screening!$J$11="No",T1015="Ex"),"N/A",IF(AND(Screening!$J$12="No",U1015="Ex"),"N/A",IF(AND(Screening!$J$13="No",V1015="Ex"),"N/A",IF(AND(Screening!$J$14="No",W1015="Ex"),"N/A", IF(AND(Screening!$J$15="No",X1015="Ex"),"N/A", IF(AND(Screening!$J$16="No",Y1015="Ex"),"N/A", IF(AND(Screening!$J$17="No",Z1015="Ex"),"N/A", IF(AND(Screening!$J$18="No",AA1015="Ex"),"N/A", IF(AND(Screening!$J$19="No",AB1015="Ex"),"N/A", IF(AND(Screening!$J$20="No",AC1015="Ex"),"N/A", IF(AND(Screening!$J$21="No",AD1015="Ex"),"N/A", IF(AND(Screening!$J$23="No",AE1015="Ex"),"N/A", IF(AND(Screening!$J$7="No",AF1015="Ex"),"N/A", IF(AND(Screening!$J$6="No",AI1015="Ex"),"N/A", IF(AND(Screening!$J$6="Yes",AG1015="Ex"),"N/A", IF(AND(Screening!$J$25="Yes",AH1015="Ex"),"N/A",  IF(AND(Screening!$J$5="Yes",AJ1015="Ex"),"N/A","Inc")))))))))))))))))))</f>
        <v>N/A</v>
      </c>
      <c r="C1015" s="95">
        <v>1011</v>
      </c>
      <c r="D1015" s="96" t="s">
        <v>2710</v>
      </c>
      <c r="E1015" s="97" t="s">
        <v>2711</v>
      </c>
      <c r="F1015" s="98" t="s">
        <v>2712</v>
      </c>
      <c r="G1015" s="1" t="str">
        <f t="shared" si="30"/>
        <v>N/A</v>
      </c>
      <c r="H1015" s="120"/>
      <c r="I1015" s="120"/>
      <c r="J1015" s="120"/>
      <c r="K1015" s="120"/>
      <c r="L1015" t="str">
        <f t="shared" si="31"/>
        <v/>
      </c>
      <c r="AA1015" t="s">
        <v>150</v>
      </c>
      <c r="AG1015" t="s">
        <v>150</v>
      </c>
      <c r="AJ1015" t="s">
        <v>150</v>
      </c>
    </row>
    <row r="1016" spans="2:36" ht="57.75" customHeight="1" x14ac:dyDescent="0.25">
      <c r="B1016" s="44" t="str">
        <f>IF(E1016="reserved","N/A",IF(AND(Screening!$J$10="No",S1016="Ex"),"N/A",IF(AND(Screening!$J$11="No",T1016="Ex"),"N/A",IF(AND(Screening!$J$12="No",U1016="Ex"),"N/A",IF(AND(Screening!$J$13="No",V1016="Ex"),"N/A",IF(AND(Screening!$J$14="No",W1016="Ex"),"N/A", IF(AND(Screening!$J$15="No",X1016="Ex"),"N/A", IF(AND(Screening!$J$16="No",Y1016="Ex"),"N/A", IF(AND(Screening!$J$17="No",Z1016="Ex"),"N/A", IF(AND(Screening!$J$18="No",AA1016="Ex"),"N/A", IF(AND(Screening!$J$19="No",AB1016="Ex"),"N/A", IF(AND(Screening!$J$20="No",AC1016="Ex"),"N/A", IF(AND(Screening!$J$21="No",AD1016="Ex"),"N/A", IF(AND(Screening!$J$23="No",AE1016="Ex"),"N/A", IF(AND(Screening!$J$7="No",AF1016="Ex"),"N/A", IF(AND(Screening!$J$6="No",AI1016="Ex"),"N/A", IF(AND(Screening!$J$6="Yes",AG1016="Ex"),"N/A", IF(AND(Screening!$J$25="Yes",AH1016="Ex"),"N/A",  IF(AND(Screening!$J$5="Yes",AJ1016="Ex"),"N/A","Inc")))))))))))))))))))</f>
        <v>N/A</v>
      </c>
      <c r="C1016" s="95">
        <v>1012</v>
      </c>
      <c r="D1016" s="96" t="s">
        <v>2713</v>
      </c>
      <c r="E1016" s="97" t="s">
        <v>2714</v>
      </c>
      <c r="F1016" s="98" t="s">
        <v>2715</v>
      </c>
      <c r="G1016" s="1" t="str">
        <f t="shared" si="30"/>
        <v>N/A</v>
      </c>
      <c r="H1016" s="120"/>
      <c r="I1016" s="120"/>
      <c r="J1016" s="120"/>
      <c r="K1016" s="120"/>
      <c r="L1016" t="str">
        <f t="shared" si="31"/>
        <v/>
      </c>
      <c r="AA1016" t="s">
        <v>150</v>
      </c>
      <c r="AG1016" t="s">
        <v>150</v>
      </c>
      <c r="AJ1016" t="s">
        <v>150</v>
      </c>
    </row>
    <row r="1017" spans="2:36" ht="57.75" customHeight="1" x14ac:dyDescent="0.25">
      <c r="B1017" s="44" t="str">
        <f>IF(E1017="reserved","N/A",IF(AND(Screening!$J$10="No",S1017="Ex"),"N/A",IF(AND(Screening!$J$11="No",T1017="Ex"),"N/A",IF(AND(Screening!$J$12="No",U1017="Ex"),"N/A",IF(AND(Screening!$J$13="No",V1017="Ex"),"N/A",IF(AND(Screening!$J$14="No",W1017="Ex"),"N/A", IF(AND(Screening!$J$15="No",X1017="Ex"),"N/A", IF(AND(Screening!$J$16="No",Y1017="Ex"),"N/A", IF(AND(Screening!$J$17="No",Z1017="Ex"),"N/A", IF(AND(Screening!$J$18="No",AA1017="Ex"),"N/A", IF(AND(Screening!$J$19="No",AB1017="Ex"),"N/A", IF(AND(Screening!$J$20="No",AC1017="Ex"),"N/A", IF(AND(Screening!$J$21="No",AD1017="Ex"),"N/A", IF(AND(Screening!$J$23="No",AE1017="Ex"),"N/A", IF(AND(Screening!$J$7="No",AF1017="Ex"),"N/A", IF(AND(Screening!$J$6="No",AI1017="Ex"),"N/A", IF(AND(Screening!$J$6="Yes",AG1017="Ex"),"N/A", IF(AND(Screening!$J$25="Yes",AH1017="Ex"),"N/A",  IF(AND(Screening!$J$5="Yes",AJ1017="Ex"),"N/A","Inc")))))))))))))))))))</f>
        <v>N/A</v>
      </c>
      <c r="C1017" s="95">
        <v>1013</v>
      </c>
      <c r="D1017" s="96" t="s">
        <v>2716</v>
      </c>
      <c r="E1017" s="97" t="s">
        <v>2717</v>
      </c>
      <c r="F1017" s="98" t="s">
        <v>2718</v>
      </c>
      <c r="G1017" s="1" t="str">
        <f t="shared" si="30"/>
        <v>N/A</v>
      </c>
      <c r="H1017" s="120"/>
      <c r="I1017" s="120"/>
      <c r="J1017" s="120"/>
      <c r="K1017" s="120"/>
      <c r="L1017" t="str">
        <f t="shared" si="31"/>
        <v/>
      </c>
      <c r="AA1017" t="s">
        <v>150</v>
      </c>
      <c r="AG1017" t="s">
        <v>150</v>
      </c>
      <c r="AJ1017" t="s">
        <v>150</v>
      </c>
    </row>
    <row r="1018" spans="2:36" ht="57.75" customHeight="1" x14ac:dyDescent="0.25">
      <c r="B1018" s="44" t="str">
        <f>IF(E1018="reserved","N/A",IF(AND(Screening!$J$10="No",S1018="Ex"),"N/A",IF(AND(Screening!$J$11="No",T1018="Ex"),"N/A",IF(AND(Screening!$J$12="No",U1018="Ex"),"N/A",IF(AND(Screening!$J$13="No",V1018="Ex"),"N/A",IF(AND(Screening!$J$14="No",W1018="Ex"),"N/A", IF(AND(Screening!$J$15="No",X1018="Ex"),"N/A", IF(AND(Screening!$J$16="No",Y1018="Ex"),"N/A", IF(AND(Screening!$J$17="No",Z1018="Ex"),"N/A", IF(AND(Screening!$J$18="No",AA1018="Ex"),"N/A", IF(AND(Screening!$J$19="No",AB1018="Ex"),"N/A", IF(AND(Screening!$J$20="No",AC1018="Ex"),"N/A", IF(AND(Screening!$J$21="No",AD1018="Ex"),"N/A", IF(AND(Screening!$J$23="No",AE1018="Ex"),"N/A", IF(AND(Screening!$J$7="No",AF1018="Ex"),"N/A", IF(AND(Screening!$J$6="No",AI1018="Ex"),"N/A", IF(AND(Screening!$J$6="Yes",AG1018="Ex"),"N/A", IF(AND(Screening!$J$25="Yes",AH1018="Ex"),"N/A",  IF(AND(Screening!$J$5="Yes",AJ1018="Ex"),"N/A","Inc")))))))))))))))))))</f>
        <v>N/A</v>
      </c>
      <c r="C1018" s="95">
        <v>1014</v>
      </c>
      <c r="D1018" s="96" t="s">
        <v>2719</v>
      </c>
      <c r="E1018" s="97" t="s">
        <v>2720</v>
      </c>
      <c r="F1018" s="98" t="s">
        <v>2721</v>
      </c>
      <c r="G1018" s="1" t="str">
        <f t="shared" si="30"/>
        <v>N/A</v>
      </c>
      <c r="H1018" s="120"/>
      <c r="I1018" s="120"/>
      <c r="J1018" s="120"/>
      <c r="K1018" s="120"/>
      <c r="L1018" t="str">
        <f t="shared" si="31"/>
        <v/>
      </c>
      <c r="AA1018" t="s">
        <v>150</v>
      </c>
      <c r="AG1018" t="s">
        <v>150</v>
      </c>
      <c r="AJ1018" t="s">
        <v>150</v>
      </c>
    </row>
    <row r="1019" spans="2:36" ht="57.75" customHeight="1" x14ac:dyDescent="0.25">
      <c r="B1019" s="44" t="str">
        <f>IF(E1019="reserved","N/A",IF(AND(Screening!$J$10="No",S1019="Ex"),"N/A",IF(AND(Screening!$J$11="No",T1019="Ex"),"N/A",IF(AND(Screening!$J$12="No",U1019="Ex"),"N/A",IF(AND(Screening!$J$13="No",V1019="Ex"),"N/A",IF(AND(Screening!$J$14="No",W1019="Ex"),"N/A", IF(AND(Screening!$J$15="No",X1019="Ex"),"N/A", IF(AND(Screening!$J$16="No",Y1019="Ex"),"N/A", IF(AND(Screening!$J$17="No",Z1019="Ex"),"N/A", IF(AND(Screening!$J$18="No",AA1019="Ex"),"N/A", IF(AND(Screening!$J$19="No",AB1019="Ex"),"N/A", IF(AND(Screening!$J$20="No",AC1019="Ex"),"N/A", IF(AND(Screening!$J$21="No",AD1019="Ex"),"N/A", IF(AND(Screening!$J$23="No",AE1019="Ex"),"N/A", IF(AND(Screening!$J$7="No",AF1019="Ex"),"N/A", IF(AND(Screening!$J$6="No",AI1019="Ex"),"N/A", IF(AND(Screening!$J$6="Yes",AG1019="Ex"),"N/A", IF(AND(Screening!$J$25="Yes",AH1019="Ex"),"N/A",  IF(AND(Screening!$J$5="Yes",AJ1019="Ex"),"N/A","Inc")))))))))))))))))))</f>
        <v>N/A</v>
      </c>
      <c r="C1019" s="95">
        <v>1015</v>
      </c>
      <c r="D1019" s="96" t="s">
        <v>2722</v>
      </c>
      <c r="E1019" s="97" t="s">
        <v>2723</v>
      </c>
      <c r="F1019" s="98" t="s">
        <v>2724</v>
      </c>
      <c r="G1019" s="1" t="str">
        <f t="shared" si="30"/>
        <v>N/A</v>
      </c>
      <c r="H1019" s="120"/>
      <c r="I1019" s="120"/>
      <c r="J1019" s="120"/>
      <c r="K1019" s="120"/>
      <c r="L1019" t="str">
        <f t="shared" si="31"/>
        <v/>
      </c>
      <c r="AA1019" t="s">
        <v>150</v>
      </c>
      <c r="AG1019" t="s">
        <v>150</v>
      </c>
      <c r="AJ1019" t="s">
        <v>150</v>
      </c>
    </row>
    <row r="1020" spans="2:36" ht="57.75" customHeight="1" x14ac:dyDescent="0.25">
      <c r="B1020" s="44" t="str">
        <f>IF(E1020="reserved","N/A",IF(AND(Screening!$J$10="No",S1020="Ex"),"N/A",IF(AND(Screening!$J$11="No",T1020="Ex"),"N/A",IF(AND(Screening!$J$12="No",U1020="Ex"),"N/A",IF(AND(Screening!$J$13="No",V1020="Ex"),"N/A",IF(AND(Screening!$J$14="No",W1020="Ex"),"N/A", IF(AND(Screening!$J$15="No",X1020="Ex"),"N/A", IF(AND(Screening!$J$16="No",Y1020="Ex"),"N/A", IF(AND(Screening!$J$17="No",Z1020="Ex"),"N/A", IF(AND(Screening!$J$18="No",AA1020="Ex"),"N/A", IF(AND(Screening!$J$19="No",AB1020="Ex"),"N/A", IF(AND(Screening!$J$20="No",AC1020="Ex"),"N/A", IF(AND(Screening!$J$21="No",AD1020="Ex"),"N/A", IF(AND(Screening!$J$23="No",AE1020="Ex"),"N/A", IF(AND(Screening!$J$7="No",AF1020="Ex"),"N/A", IF(AND(Screening!$J$6="No",AI1020="Ex"),"N/A", IF(AND(Screening!$J$6="Yes",AG1020="Ex"),"N/A", IF(AND(Screening!$J$25="Yes",AH1020="Ex"),"N/A",  IF(AND(Screening!$J$5="Yes",AJ1020="Ex"),"N/A","Inc")))))))))))))))))))</f>
        <v>N/A</v>
      </c>
      <c r="C1020" s="95">
        <v>1016</v>
      </c>
      <c r="D1020" s="96" t="s">
        <v>2725</v>
      </c>
      <c r="E1020" s="97" t="s">
        <v>2726</v>
      </c>
      <c r="F1020" s="98" t="s">
        <v>2727</v>
      </c>
      <c r="G1020" s="1" t="str">
        <f t="shared" si="30"/>
        <v>N/A</v>
      </c>
      <c r="H1020" s="120"/>
      <c r="I1020" s="120"/>
      <c r="J1020" s="120"/>
      <c r="K1020" s="120"/>
      <c r="L1020" t="str">
        <f t="shared" si="31"/>
        <v/>
      </c>
      <c r="AA1020" t="s">
        <v>150</v>
      </c>
      <c r="AG1020" t="s">
        <v>150</v>
      </c>
      <c r="AJ1020" t="s">
        <v>150</v>
      </c>
    </row>
    <row r="1021" spans="2:36" ht="57.75" customHeight="1" x14ac:dyDescent="0.25">
      <c r="B1021" s="44" t="str">
        <f>IF(E1021="reserved","N/A",IF(AND(Screening!$J$10="No",S1021="Ex"),"N/A",IF(AND(Screening!$J$11="No",T1021="Ex"),"N/A",IF(AND(Screening!$J$12="No",U1021="Ex"),"N/A",IF(AND(Screening!$J$13="No",V1021="Ex"),"N/A",IF(AND(Screening!$J$14="No",W1021="Ex"),"N/A", IF(AND(Screening!$J$15="No",X1021="Ex"),"N/A", IF(AND(Screening!$J$16="No",Y1021="Ex"),"N/A", IF(AND(Screening!$J$17="No",Z1021="Ex"),"N/A", IF(AND(Screening!$J$18="No",AA1021="Ex"),"N/A", IF(AND(Screening!$J$19="No",AB1021="Ex"),"N/A", IF(AND(Screening!$J$20="No",AC1021="Ex"),"N/A", IF(AND(Screening!$J$21="No",AD1021="Ex"),"N/A", IF(AND(Screening!$J$23="No",AE1021="Ex"),"N/A", IF(AND(Screening!$J$7="No",AF1021="Ex"),"N/A", IF(AND(Screening!$J$6="No",AI1021="Ex"),"N/A", IF(AND(Screening!$J$6="Yes",AG1021="Ex"),"N/A", IF(AND(Screening!$J$25="Yes",AH1021="Ex"),"N/A",  IF(AND(Screening!$J$5="Yes",AJ1021="Ex"),"N/A","Inc")))))))))))))))))))</f>
        <v>N/A</v>
      </c>
      <c r="C1021" s="95">
        <v>1017</v>
      </c>
      <c r="D1021" s="96" t="s">
        <v>2728</v>
      </c>
      <c r="E1021" s="97" t="s">
        <v>2729</v>
      </c>
      <c r="F1021" s="98" t="s">
        <v>2730</v>
      </c>
      <c r="G1021" s="1" t="str">
        <f t="shared" si="30"/>
        <v>N/A</v>
      </c>
      <c r="H1021" s="120"/>
      <c r="I1021" s="120"/>
      <c r="J1021" s="120"/>
      <c r="K1021" s="120"/>
      <c r="L1021" t="str">
        <f t="shared" si="31"/>
        <v/>
      </c>
      <c r="AA1021" t="s">
        <v>150</v>
      </c>
      <c r="AG1021" t="s">
        <v>150</v>
      </c>
      <c r="AJ1021" t="s">
        <v>150</v>
      </c>
    </row>
    <row r="1022" spans="2:36" ht="57.75" customHeight="1" x14ac:dyDescent="0.25">
      <c r="B1022" s="44" t="str">
        <f>IF(E1022="reserved","N/A",IF(AND(Screening!$J$10="No",S1022="Ex"),"N/A",IF(AND(Screening!$J$11="No",T1022="Ex"),"N/A",IF(AND(Screening!$J$12="No",U1022="Ex"),"N/A",IF(AND(Screening!$J$13="No",V1022="Ex"),"N/A",IF(AND(Screening!$J$14="No",W1022="Ex"),"N/A", IF(AND(Screening!$J$15="No",X1022="Ex"),"N/A", IF(AND(Screening!$J$16="No",Y1022="Ex"),"N/A", IF(AND(Screening!$J$17="No",Z1022="Ex"),"N/A", IF(AND(Screening!$J$18="No",AA1022="Ex"),"N/A", IF(AND(Screening!$J$19="No",AB1022="Ex"),"N/A", IF(AND(Screening!$J$20="No",AC1022="Ex"),"N/A", IF(AND(Screening!$J$21="No",AD1022="Ex"),"N/A", IF(AND(Screening!$J$23="No",AE1022="Ex"),"N/A", IF(AND(Screening!$J$7="No",AF1022="Ex"),"N/A", IF(AND(Screening!$J$6="No",AI1022="Ex"),"N/A", IF(AND(Screening!$J$6="Yes",AG1022="Ex"),"N/A", IF(AND(Screening!$J$25="Yes",AH1022="Ex"),"N/A",  IF(AND(Screening!$J$5="Yes",AJ1022="Ex"),"N/A","Inc")))))))))))))))))))</f>
        <v>N/A</v>
      </c>
      <c r="C1022" s="95">
        <v>1018</v>
      </c>
      <c r="D1022" s="96" t="s">
        <v>2731</v>
      </c>
      <c r="E1022" s="97" t="s">
        <v>2732</v>
      </c>
      <c r="F1022" s="98" t="s">
        <v>2733</v>
      </c>
      <c r="G1022" s="1" t="str">
        <f t="shared" si="30"/>
        <v>N/A</v>
      </c>
      <c r="H1022" s="120"/>
      <c r="I1022" s="120"/>
      <c r="J1022" s="120"/>
      <c r="K1022" s="120"/>
      <c r="L1022" t="str">
        <f t="shared" si="31"/>
        <v/>
      </c>
      <c r="AA1022" t="s">
        <v>150</v>
      </c>
      <c r="AG1022" t="s">
        <v>150</v>
      </c>
      <c r="AJ1022" t="s">
        <v>150</v>
      </c>
    </row>
    <row r="1023" spans="2:36" ht="57.75" customHeight="1" x14ac:dyDescent="0.25">
      <c r="B1023" s="44" t="str">
        <f>IF(E1023="reserved","N/A",IF(AND(Screening!$J$10="No",S1023="Ex"),"N/A",IF(AND(Screening!$J$11="No",T1023="Ex"),"N/A",IF(AND(Screening!$J$12="No",U1023="Ex"),"N/A",IF(AND(Screening!$J$13="No",V1023="Ex"),"N/A",IF(AND(Screening!$J$14="No",W1023="Ex"),"N/A", IF(AND(Screening!$J$15="No",X1023="Ex"),"N/A", IF(AND(Screening!$J$16="No",Y1023="Ex"),"N/A", IF(AND(Screening!$J$17="No",Z1023="Ex"),"N/A", IF(AND(Screening!$J$18="No",AA1023="Ex"),"N/A", IF(AND(Screening!$J$19="No",AB1023="Ex"),"N/A", IF(AND(Screening!$J$20="No",AC1023="Ex"),"N/A", IF(AND(Screening!$J$21="No",AD1023="Ex"),"N/A", IF(AND(Screening!$J$23="No",AE1023="Ex"),"N/A", IF(AND(Screening!$J$7="No",AF1023="Ex"),"N/A", IF(AND(Screening!$J$6="No",AI1023="Ex"),"N/A", IF(AND(Screening!$J$6="Yes",AG1023="Ex"),"N/A", IF(AND(Screening!$J$25="Yes",AH1023="Ex"),"N/A",  IF(AND(Screening!$J$5="Yes",AJ1023="Ex"),"N/A","Inc")))))))))))))))))))</f>
        <v>N/A</v>
      </c>
      <c r="C1023" s="95">
        <v>1019</v>
      </c>
      <c r="D1023" s="96" t="s">
        <v>2734</v>
      </c>
      <c r="E1023" s="97" t="s">
        <v>2735</v>
      </c>
      <c r="F1023" s="98" t="s">
        <v>2736</v>
      </c>
      <c r="G1023" s="1" t="str">
        <f t="shared" si="30"/>
        <v>N/A</v>
      </c>
      <c r="H1023" s="120"/>
      <c r="I1023" s="120"/>
      <c r="J1023" s="120"/>
      <c r="K1023" s="120"/>
      <c r="L1023" t="str">
        <f t="shared" si="31"/>
        <v/>
      </c>
      <c r="AA1023" t="s">
        <v>150</v>
      </c>
      <c r="AG1023" t="s">
        <v>150</v>
      </c>
      <c r="AJ1023" t="s">
        <v>150</v>
      </c>
    </row>
    <row r="1024" spans="2:36" ht="57.75" customHeight="1" x14ac:dyDescent="0.25">
      <c r="B1024" s="44" t="str">
        <f>IF(E1024="reserved","N/A",IF(AND(Screening!$J$10="No",S1024="Ex"),"N/A",IF(AND(Screening!$J$11="No",T1024="Ex"),"N/A",IF(AND(Screening!$J$12="No",U1024="Ex"),"N/A",IF(AND(Screening!$J$13="No",V1024="Ex"),"N/A",IF(AND(Screening!$J$14="No",W1024="Ex"),"N/A", IF(AND(Screening!$J$15="No",X1024="Ex"),"N/A", IF(AND(Screening!$J$16="No",Y1024="Ex"),"N/A", IF(AND(Screening!$J$17="No",Z1024="Ex"),"N/A", IF(AND(Screening!$J$18="No",AA1024="Ex"),"N/A", IF(AND(Screening!$J$19="No",AB1024="Ex"),"N/A", IF(AND(Screening!$J$20="No",AC1024="Ex"),"N/A", IF(AND(Screening!$J$21="No",AD1024="Ex"),"N/A", IF(AND(Screening!$J$23="No",AE1024="Ex"),"N/A", IF(AND(Screening!$J$7="No",AF1024="Ex"),"N/A", IF(AND(Screening!$J$6="No",AI1024="Ex"),"N/A", IF(AND(Screening!$J$6="Yes",AG1024="Ex"),"N/A", IF(AND(Screening!$J$25="Yes",AH1024="Ex"),"N/A",  IF(AND(Screening!$J$5="Yes",AJ1024="Ex"),"N/A","Inc")))))))))))))))))))</f>
        <v>N/A</v>
      </c>
      <c r="C1024" s="95">
        <v>1020</v>
      </c>
      <c r="D1024" s="96" t="s">
        <v>2737</v>
      </c>
      <c r="E1024" s="97" t="s">
        <v>2738</v>
      </c>
      <c r="F1024" s="98" t="s">
        <v>2739</v>
      </c>
      <c r="G1024" s="1" t="str">
        <f t="shared" si="30"/>
        <v>N/A</v>
      </c>
      <c r="H1024" s="120"/>
      <c r="I1024" s="120"/>
      <c r="J1024" s="120"/>
      <c r="K1024" s="120"/>
      <c r="L1024" t="str">
        <f t="shared" si="31"/>
        <v/>
      </c>
      <c r="AA1024" t="s">
        <v>150</v>
      </c>
      <c r="AG1024" t="s">
        <v>150</v>
      </c>
      <c r="AJ1024" t="s">
        <v>150</v>
      </c>
    </row>
    <row r="1025" spans="1:36" ht="57.75" customHeight="1" x14ac:dyDescent="0.25">
      <c r="B1025" s="44" t="str">
        <f>IF(E1025="reserved","N/A",IF(AND(Screening!$J$10="No",S1025="Ex"),"N/A",IF(AND(Screening!$J$11="No",T1025="Ex"),"N/A",IF(AND(Screening!$J$12="No",U1025="Ex"),"N/A",IF(AND(Screening!$J$13="No",V1025="Ex"),"N/A",IF(AND(Screening!$J$14="No",W1025="Ex"),"N/A", IF(AND(Screening!$J$15="No",X1025="Ex"),"N/A", IF(AND(Screening!$J$16="No",Y1025="Ex"),"N/A", IF(AND(Screening!$J$17="No",Z1025="Ex"),"N/A", IF(AND(Screening!$J$18="No",AA1025="Ex"),"N/A", IF(AND(Screening!$J$19="No",AB1025="Ex"),"N/A", IF(AND(Screening!$J$20="No",AC1025="Ex"),"N/A", IF(AND(Screening!$J$21="No",AD1025="Ex"),"N/A", IF(AND(Screening!$J$23="No",AE1025="Ex"),"N/A", IF(AND(Screening!$J$7="No",AF1025="Ex"),"N/A", IF(AND(Screening!$J$6="No",AI1025="Ex"),"N/A", IF(AND(Screening!$J$6="Yes",AG1025="Ex"),"N/A", IF(AND(Screening!$J$25="Yes",AH1025="Ex"),"N/A",  IF(AND(Screening!$J$5="Yes",AJ1025="Ex"),"N/A","Inc")))))))))))))))))))</f>
        <v>N/A</v>
      </c>
      <c r="C1025" s="95">
        <v>1021</v>
      </c>
      <c r="D1025" s="96" t="s">
        <v>2740</v>
      </c>
      <c r="E1025" s="97" t="s">
        <v>2741</v>
      </c>
      <c r="F1025" s="98" t="s">
        <v>2742</v>
      </c>
      <c r="G1025" s="1" t="str">
        <f t="shared" si="30"/>
        <v>N/A</v>
      </c>
      <c r="H1025" s="120"/>
      <c r="I1025" s="120"/>
      <c r="J1025" s="120"/>
      <c r="K1025" s="120"/>
      <c r="L1025" t="str">
        <f t="shared" si="31"/>
        <v/>
      </c>
      <c r="AA1025" t="s">
        <v>150</v>
      </c>
      <c r="AG1025" t="s">
        <v>150</v>
      </c>
      <c r="AJ1025" t="s">
        <v>150</v>
      </c>
    </row>
    <row r="1026" spans="1:36" ht="57.75" customHeight="1" x14ac:dyDescent="0.25">
      <c r="B1026" s="44" t="str">
        <f>IF(E1026="reserved","N/A",IF(AND(Screening!$J$10="No",S1026="Ex"),"N/A",IF(AND(Screening!$J$11="No",T1026="Ex"),"N/A",IF(AND(Screening!$J$12="No",U1026="Ex"),"N/A",IF(AND(Screening!$J$13="No",V1026="Ex"),"N/A",IF(AND(Screening!$J$14="No",W1026="Ex"),"N/A", IF(AND(Screening!$J$15="No",X1026="Ex"),"N/A", IF(AND(Screening!$J$16="No",Y1026="Ex"),"N/A", IF(AND(Screening!$J$17="No",Z1026="Ex"),"N/A", IF(AND(Screening!$J$18="No",AA1026="Ex"),"N/A", IF(AND(Screening!$J$19="No",AB1026="Ex"),"N/A", IF(AND(Screening!$J$20="No",AC1026="Ex"),"N/A", IF(AND(Screening!$J$21="No",AD1026="Ex"),"N/A", IF(AND(Screening!$J$23="No",AE1026="Ex"),"N/A", IF(AND(Screening!$J$7="No",AF1026="Ex"),"N/A", IF(AND(Screening!$J$6="No",AI1026="Ex"),"N/A", IF(AND(Screening!$J$6="Yes",AG1026="Ex"),"N/A", IF(AND(Screening!$J$25="Yes",AH1026="Ex"),"N/A",  IF(AND(Screening!$J$5="Yes",AJ1026="Ex"),"N/A","Inc")))))))))))))))))))</f>
        <v>N/A</v>
      </c>
      <c r="C1026" s="95">
        <v>1022</v>
      </c>
      <c r="D1026" s="96" t="s">
        <v>2743</v>
      </c>
      <c r="E1026" s="97" t="s">
        <v>2744</v>
      </c>
      <c r="F1026" s="98" t="s">
        <v>2745</v>
      </c>
      <c r="G1026" s="1" t="str">
        <f t="shared" si="30"/>
        <v>N/A</v>
      </c>
      <c r="H1026" s="120"/>
      <c r="I1026" s="120"/>
      <c r="J1026" s="120"/>
      <c r="K1026" s="120"/>
      <c r="L1026" t="str">
        <f t="shared" si="31"/>
        <v/>
      </c>
      <c r="AA1026" t="s">
        <v>150</v>
      </c>
      <c r="AG1026" t="s">
        <v>150</v>
      </c>
      <c r="AJ1026" t="s">
        <v>150</v>
      </c>
    </row>
    <row r="1027" spans="1:36" ht="57.75" customHeight="1" x14ac:dyDescent="0.25">
      <c r="B1027" s="44" t="str">
        <f>IF(E1027="reserved","N/A",IF(AND(Screening!$J$10="No",S1027="Ex"),"N/A",IF(AND(Screening!$J$11="No",T1027="Ex"),"N/A",IF(AND(Screening!$J$12="No",U1027="Ex"),"N/A",IF(AND(Screening!$J$13="No",V1027="Ex"),"N/A",IF(AND(Screening!$J$14="No",W1027="Ex"),"N/A", IF(AND(Screening!$J$15="No",X1027="Ex"),"N/A", IF(AND(Screening!$J$16="No",Y1027="Ex"),"N/A", IF(AND(Screening!$J$17="No",Z1027="Ex"),"N/A", IF(AND(Screening!$J$18="No",AA1027="Ex"),"N/A", IF(AND(Screening!$J$19="No",AB1027="Ex"),"N/A", IF(AND(Screening!$J$20="No",AC1027="Ex"),"N/A", IF(AND(Screening!$J$21="No",AD1027="Ex"),"N/A", IF(AND(Screening!$J$23="No",AE1027="Ex"),"N/A", IF(AND(Screening!$J$7="No",AF1027="Ex"),"N/A", IF(AND(Screening!$J$6="No",AI1027="Ex"),"N/A", IF(AND(Screening!$J$6="Yes",AG1027="Ex"),"N/A", IF(AND(Screening!$J$25="Yes",AH1027="Ex"),"N/A",  IF(AND(Screening!$J$5="Yes",AJ1027="Ex"),"N/A","Inc")))))))))))))))))))</f>
        <v>N/A</v>
      </c>
      <c r="C1027" s="95">
        <v>1023</v>
      </c>
      <c r="D1027" s="96" t="s">
        <v>2746</v>
      </c>
      <c r="E1027" s="97" t="s">
        <v>2747</v>
      </c>
      <c r="F1027" s="98" t="s">
        <v>2748</v>
      </c>
      <c r="G1027" s="1" t="str">
        <f t="shared" si="30"/>
        <v>N/A</v>
      </c>
      <c r="H1027" s="120"/>
      <c r="I1027" s="120"/>
      <c r="J1027" s="120"/>
      <c r="K1027" s="120"/>
      <c r="L1027" t="str">
        <f t="shared" si="31"/>
        <v/>
      </c>
      <c r="AA1027" t="s">
        <v>150</v>
      </c>
      <c r="AG1027" t="s">
        <v>150</v>
      </c>
      <c r="AJ1027" t="s">
        <v>150</v>
      </c>
    </row>
    <row r="1028" spans="1:36" ht="57.75" customHeight="1" x14ac:dyDescent="0.25">
      <c r="B1028" s="44" t="str">
        <f>IF(E1028="reserved","N/A",IF(AND(Screening!$J$10="No",S1028="Ex"),"N/A",IF(AND(Screening!$J$11="No",T1028="Ex"),"N/A",IF(AND(Screening!$J$12="No",U1028="Ex"),"N/A",IF(AND(Screening!$J$13="No",V1028="Ex"),"N/A",IF(AND(Screening!$J$14="No",W1028="Ex"),"N/A", IF(AND(Screening!$J$15="No",X1028="Ex"),"N/A", IF(AND(Screening!$J$16="No",Y1028="Ex"),"N/A", IF(AND(Screening!$J$17="No",Z1028="Ex"),"N/A", IF(AND(Screening!$J$18="No",AA1028="Ex"),"N/A", IF(AND(Screening!$J$19="No",AB1028="Ex"),"N/A", IF(AND(Screening!$J$20="No",AC1028="Ex"),"N/A", IF(AND(Screening!$J$21="No",AD1028="Ex"),"N/A", IF(AND(Screening!$J$23="No",AE1028="Ex"),"N/A", IF(AND(Screening!$J$7="No",AF1028="Ex"),"N/A", IF(AND(Screening!$J$6="No",AI1028="Ex"),"N/A", IF(AND(Screening!$J$6="Yes",AG1028="Ex"),"N/A", IF(AND(Screening!$J$25="Yes",AH1028="Ex"),"N/A",  IF(AND(Screening!$J$5="Yes",AJ1028="Ex"),"N/A","Inc")))))))))))))))))))</f>
        <v>N/A</v>
      </c>
      <c r="C1028" s="95">
        <v>1024</v>
      </c>
      <c r="D1028" s="96" t="s">
        <v>2749</v>
      </c>
      <c r="E1028" s="97" t="s">
        <v>2750</v>
      </c>
      <c r="F1028" s="98" t="s">
        <v>2751</v>
      </c>
      <c r="G1028" s="1" t="str">
        <f t="shared" si="30"/>
        <v>N/A</v>
      </c>
      <c r="H1028" s="120"/>
      <c r="I1028" s="120"/>
      <c r="J1028" s="120"/>
      <c r="K1028" s="120"/>
      <c r="L1028" t="str">
        <f t="shared" si="31"/>
        <v/>
      </c>
      <c r="AA1028" t="s">
        <v>150</v>
      </c>
      <c r="AG1028" t="s">
        <v>150</v>
      </c>
      <c r="AJ1028" t="s">
        <v>150</v>
      </c>
    </row>
    <row r="1029" spans="1:36" ht="57.75" customHeight="1" x14ac:dyDescent="0.25">
      <c r="B1029" s="44" t="str">
        <f>IF(E1029="reserved","N/A",IF(AND(Screening!$J$10="No",S1029="Ex"),"N/A",IF(AND(Screening!$J$11="No",T1029="Ex"),"N/A",IF(AND(Screening!$J$12="No",U1029="Ex"),"N/A",IF(AND(Screening!$J$13="No",V1029="Ex"),"N/A",IF(AND(Screening!$J$14="No",W1029="Ex"),"N/A", IF(AND(Screening!$J$15="No",X1029="Ex"),"N/A", IF(AND(Screening!$J$16="No",Y1029="Ex"),"N/A", IF(AND(Screening!$J$17="No",Z1029="Ex"),"N/A", IF(AND(Screening!$J$18="No",AA1029="Ex"),"N/A", IF(AND(Screening!$J$19="No",AB1029="Ex"),"N/A", IF(AND(Screening!$J$20="No",AC1029="Ex"),"N/A", IF(AND(Screening!$J$21="No",AD1029="Ex"),"N/A", IF(AND(Screening!$J$23="No",AE1029="Ex"),"N/A", IF(AND(Screening!$J$7="No",AF1029="Ex"),"N/A", IF(AND(Screening!$J$6="No",AI1029="Ex"),"N/A", IF(AND(Screening!$J$6="Yes",AG1029="Ex"),"N/A", IF(AND(Screening!$J$25="Yes",AH1029="Ex"),"N/A",  IF(AND(Screening!$J$5="Yes",AJ1029="Ex"),"N/A","Inc")))))))))))))))))))</f>
        <v>N/A</v>
      </c>
      <c r="C1029" s="95">
        <v>1025</v>
      </c>
      <c r="D1029" s="96" t="s">
        <v>2752</v>
      </c>
      <c r="E1029" s="97" t="s">
        <v>2753</v>
      </c>
      <c r="F1029" s="98" t="s">
        <v>2754</v>
      </c>
      <c r="G1029" s="1" t="str">
        <f t="shared" si="30"/>
        <v>N/A</v>
      </c>
      <c r="H1029" s="120"/>
      <c r="I1029" s="120"/>
      <c r="J1029" s="120"/>
      <c r="K1029" s="120"/>
      <c r="L1029" t="str">
        <f t="shared" si="31"/>
        <v/>
      </c>
      <c r="AA1029" t="s">
        <v>150</v>
      </c>
      <c r="AG1029" t="s">
        <v>150</v>
      </c>
      <c r="AJ1029" t="s">
        <v>150</v>
      </c>
    </row>
    <row r="1030" spans="1:36" ht="57.75" customHeight="1" x14ac:dyDescent="0.25">
      <c r="B1030" s="44" t="str">
        <f>IF(E1030="reserved","N/A",IF(AND(Screening!$J$10="No",S1030="Ex"),"N/A",IF(AND(Screening!$J$11="No",T1030="Ex"),"N/A",IF(AND(Screening!$J$12="No",U1030="Ex"),"N/A",IF(AND(Screening!$J$13="No",V1030="Ex"),"N/A",IF(AND(Screening!$J$14="No",W1030="Ex"),"N/A", IF(AND(Screening!$J$15="No",X1030="Ex"),"N/A", IF(AND(Screening!$J$16="No",Y1030="Ex"),"N/A", IF(AND(Screening!$J$17="No",Z1030="Ex"),"N/A", IF(AND(Screening!$J$18="No",AA1030="Ex"),"N/A", IF(AND(Screening!$J$19="No",AB1030="Ex"),"N/A", IF(AND(Screening!$J$20="No",AC1030="Ex"),"N/A", IF(AND(Screening!$J$21="No",AD1030="Ex"),"N/A", IF(AND(Screening!$J$23="No",AE1030="Ex"),"N/A", IF(AND(Screening!$J$7="No",AF1030="Ex"),"N/A", IF(AND(Screening!$J$6="No",AI1030="Ex"),"N/A", IF(AND(Screening!$J$6="Yes",AG1030="Ex"),"N/A", IF(AND(Screening!$J$25="Yes",AH1030="Ex"),"N/A",  IF(AND(Screening!$J$5="Yes",AJ1030="Ex"),"N/A","Inc")))))))))))))))))))</f>
        <v>N/A</v>
      </c>
      <c r="C1030" s="95">
        <v>1026</v>
      </c>
      <c r="D1030" s="96" t="s">
        <v>2755</v>
      </c>
      <c r="E1030" s="97" t="s">
        <v>2756</v>
      </c>
      <c r="F1030" s="98" t="s">
        <v>2757</v>
      </c>
      <c r="G1030" s="1" t="str">
        <f t="shared" si="30"/>
        <v>N/A</v>
      </c>
      <c r="H1030" s="120"/>
      <c r="I1030" s="120"/>
      <c r="J1030" s="120"/>
      <c r="K1030" s="120"/>
      <c r="L1030" t="str">
        <f t="shared" si="31"/>
        <v/>
      </c>
      <c r="AA1030" t="s">
        <v>150</v>
      </c>
      <c r="AG1030" t="s">
        <v>150</v>
      </c>
      <c r="AJ1030" t="s">
        <v>150</v>
      </c>
    </row>
    <row r="1031" spans="1:36" ht="57.75" customHeight="1" x14ac:dyDescent="0.25">
      <c r="B1031" s="44" t="str">
        <f>IF(E1031="reserved","N/A",IF(AND(Screening!$J$10="No",S1031="Ex"),"N/A",IF(AND(Screening!$J$11="No",T1031="Ex"),"N/A",IF(AND(Screening!$J$12="No",U1031="Ex"),"N/A",IF(AND(Screening!$J$13="No",V1031="Ex"),"N/A",IF(AND(Screening!$J$14="No",W1031="Ex"),"N/A", IF(AND(Screening!$J$15="No",X1031="Ex"),"N/A", IF(AND(Screening!$J$16="No",Y1031="Ex"),"N/A", IF(AND(Screening!$J$17="No",Z1031="Ex"),"N/A", IF(AND(Screening!$J$18="No",AA1031="Ex"),"N/A", IF(AND(Screening!$J$19="No",AB1031="Ex"),"N/A", IF(AND(Screening!$J$20="No",AC1031="Ex"),"N/A", IF(AND(Screening!$J$21="No",AD1031="Ex"),"N/A", IF(AND(Screening!$J$23="No",AE1031="Ex"),"N/A", IF(AND(Screening!$J$7="No",AF1031="Ex"),"N/A", IF(AND(Screening!$J$6="No",AI1031="Ex"),"N/A", IF(AND(Screening!$J$6="Yes",AG1031="Ex"),"N/A", IF(AND(Screening!$J$25="Yes",AH1031="Ex"),"N/A",  IF(AND(Screening!$J$5="Yes",AJ1031="Ex"),"N/A","Inc")))))))))))))))))))</f>
        <v>N/A</v>
      </c>
      <c r="C1031" s="95">
        <v>1027</v>
      </c>
      <c r="D1031" s="96" t="s">
        <v>2758</v>
      </c>
      <c r="E1031" s="97" t="s">
        <v>2759</v>
      </c>
      <c r="F1031" s="98" t="s">
        <v>2760</v>
      </c>
      <c r="G1031" s="1" t="str">
        <f t="shared" ref="G1031:G1094" si="32">IF($B1031="Inc","Applicable","N/A")</f>
        <v>N/A</v>
      </c>
      <c r="H1031" s="120"/>
      <c r="I1031" s="120"/>
      <c r="J1031" s="120"/>
      <c r="K1031" s="120"/>
      <c r="L1031" t="str">
        <f t="shared" ref="L1031:L1094" si="33">IF($A1031="Yes","PAR","")</f>
        <v/>
      </c>
      <c r="AA1031" t="s">
        <v>150</v>
      </c>
      <c r="AG1031" t="s">
        <v>150</v>
      </c>
      <c r="AJ1031" t="s">
        <v>150</v>
      </c>
    </row>
    <row r="1032" spans="1:36" ht="57.75" customHeight="1" x14ac:dyDescent="0.25">
      <c r="B1032" s="44" t="str">
        <f>IF(E1032="reserved","N/A",IF(AND(Screening!$J$10="No",S1032="Ex"),"N/A",IF(AND(Screening!$J$11="No",T1032="Ex"),"N/A",IF(AND(Screening!$J$12="No",U1032="Ex"),"N/A",IF(AND(Screening!$J$13="No",V1032="Ex"),"N/A",IF(AND(Screening!$J$14="No",W1032="Ex"),"N/A", IF(AND(Screening!$J$15="No",X1032="Ex"),"N/A", IF(AND(Screening!$J$16="No",Y1032="Ex"),"N/A", IF(AND(Screening!$J$17="No",Z1032="Ex"),"N/A", IF(AND(Screening!$J$18="No",AA1032="Ex"),"N/A", IF(AND(Screening!$J$19="No",AB1032="Ex"),"N/A", IF(AND(Screening!$J$20="No",AC1032="Ex"),"N/A", IF(AND(Screening!$J$21="No",AD1032="Ex"),"N/A", IF(AND(Screening!$J$23="No",AE1032="Ex"),"N/A", IF(AND(Screening!$J$7="No",AF1032="Ex"),"N/A", IF(AND(Screening!$J$6="No",AI1032="Ex"),"N/A", IF(AND(Screening!$J$6="Yes",AG1032="Ex"),"N/A", IF(AND(Screening!$J$25="Yes",AH1032="Ex"),"N/A",  IF(AND(Screening!$J$5="Yes",AJ1032="Ex"),"N/A","Inc")))))))))))))))))))</f>
        <v>N/A</v>
      </c>
      <c r="C1032" s="95">
        <v>1028</v>
      </c>
      <c r="D1032" s="96" t="s">
        <v>2761</v>
      </c>
      <c r="E1032" s="97" t="s">
        <v>2762</v>
      </c>
      <c r="F1032" s="98" t="s">
        <v>2763</v>
      </c>
      <c r="G1032" s="1" t="str">
        <f t="shared" si="32"/>
        <v>N/A</v>
      </c>
      <c r="H1032" s="120"/>
      <c r="I1032" s="120"/>
      <c r="J1032" s="120"/>
      <c r="K1032" s="120"/>
      <c r="L1032" t="str">
        <f t="shared" si="33"/>
        <v/>
      </c>
      <c r="AA1032" t="s">
        <v>150</v>
      </c>
      <c r="AG1032" t="s">
        <v>150</v>
      </c>
      <c r="AJ1032" t="s">
        <v>150</v>
      </c>
    </row>
    <row r="1033" spans="1:36" ht="57.75" customHeight="1" x14ac:dyDescent="0.25">
      <c r="B1033" s="44" t="str">
        <f>IF(E1033="reserved","N/A",IF(AND(Screening!$J$10="No",S1033="Ex"),"N/A",IF(AND(Screening!$J$11="No",T1033="Ex"),"N/A",IF(AND(Screening!$J$12="No",U1033="Ex"),"N/A",IF(AND(Screening!$J$13="No",V1033="Ex"),"N/A",IF(AND(Screening!$J$14="No",W1033="Ex"),"N/A", IF(AND(Screening!$J$15="No",X1033="Ex"),"N/A", IF(AND(Screening!$J$16="No",Y1033="Ex"),"N/A", IF(AND(Screening!$J$17="No",Z1033="Ex"),"N/A", IF(AND(Screening!$J$18="No",AA1033="Ex"),"N/A", IF(AND(Screening!$J$19="No",AB1033="Ex"),"N/A", IF(AND(Screening!$J$20="No",AC1033="Ex"),"N/A", IF(AND(Screening!$J$21="No",AD1033="Ex"),"N/A", IF(AND(Screening!$J$23="No",AE1033="Ex"),"N/A", IF(AND(Screening!$J$7="No",AF1033="Ex"),"N/A", IF(AND(Screening!$J$6="No",AI1033="Ex"),"N/A", IF(AND(Screening!$J$6="Yes",AG1033="Ex"),"N/A", IF(AND(Screening!$J$25="Yes",AH1033="Ex"),"N/A",  IF(AND(Screening!$J$5="Yes",AJ1033="Ex"),"N/A","Inc")))))))))))))))))))</f>
        <v>N/A</v>
      </c>
      <c r="C1033" s="95">
        <v>1029</v>
      </c>
      <c r="D1033" s="96" t="s">
        <v>2764</v>
      </c>
      <c r="E1033" s="97" t="s">
        <v>2765</v>
      </c>
      <c r="F1033" s="98" t="s">
        <v>2766</v>
      </c>
      <c r="G1033" s="1" t="str">
        <f t="shared" si="32"/>
        <v>N/A</v>
      </c>
      <c r="H1033" s="120"/>
      <c r="I1033" s="120"/>
      <c r="J1033" s="120"/>
      <c r="K1033" s="120"/>
      <c r="L1033" t="str">
        <f t="shared" si="33"/>
        <v/>
      </c>
      <c r="AA1033" t="s">
        <v>150</v>
      </c>
      <c r="AG1033" t="s">
        <v>150</v>
      </c>
      <c r="AJ1033" t="s">
        <v>150</v>
      </c>
    </row>
    <row r="1034" spans="1:36" ht="57.75" customHeight="1" x14ac:dyDescent="0.25">
      <c r="B1034" s="44" t="str">
        <f>IF(E1034="reserved","N/A",IF(AND(Screening!$J$10="No",S1034="Ex"),"N/A",IF(AND(Screening!$J$11="No",T1034="Ex"),"N/A",IF(AND(Screening!$J$12="No",U1034="Ex"),"N/A",IF(AND(Screening!$J$13="No",V1034="Ex"),"N/A",IF(AND(Screening!$J$14="No",W1034="Ex"),"N/A", IF(AND(Screening!$J$15="No",X1034="Ex"),"N/A", IF(AND(Screening!$J$16="No",Y1034="Ex"),"N/A", IF(AND(Screening!$J$17="No",Z1034="Ex"),"N/A", IF(AND(Screening!$J$18="No",AA1034="Ex"),"N/A", IF(AND(Screening!$J$19="No",AB1034="Ex"),"N/A", IF(AND(Screening!$J$20="No",AC1034="Ex"),"N/A", IF(AND(Screening!$J$21="No",AD1034="Ex"),"N/A", IF(AND(Screening!$J$23="No",AE1034="Ex"),"N/A", IF(AND(Screening!$J$7="No",AF1034="Ex"),"N/A", IF(AND(Screening!$J$6="No",AI1034="Ex"),"N/A", IF(AND(Screening!$J$6="Yes",AG1034="Ex"),"N/A", IF(AND(Screening!$J$25="Yes",AH1034="Ex"),"N/A",  IF(AND(Screening!$J$5="Yes",AJ1034="Ex"),"N/A","Inc")))))))))))))))))))</f>
        <v>N/A</v>
      </c>
      <c r="C1034" s="95">
        <v>1030</v>
      </c>
      <c r="D1034" s="96" t="s">
        <v>2767</v>
      </c>
      <c r="E1034" s="97" t="s">
        <v>2768</v>
      </c>
      <c r="F1034" s="98" t="s">
        <v>2769</v>
      </c>
      <c r="G1034" s="1" t="str">
        <f t="shared" si="32"/>
        <v>N/A</v>
      </c>
      <c r="H1034" s="120"/>
      <c r="I1034" s="120"/>
      <c r="J1034" s="120"/>
      <c r="K1034" s="120"/>
      <c r="L1034" t="str">
        <f t="shared" si="33"/>
        <v/>
      </c>
      <c r="AA1034" t="s">
        <v>150</v>
      </c>
      <c r="AG1034" t="s">
        <v>150</v>
      </c>
      <c r="AJ1034" t="s">
        <v>150</v>
      </c>
    </row>
    <row r="1035" spans="1:36" ht="57.75" customHeight="1" x14ac:dyDescent="0.25">
      <c r="B1035" s="44" t="str">
        <f>IF(E1035="reserved","N/A",IF(AND(Screening!$J$10="No",S1035="Ex"),"N/A",IF(AND(Screening!$J$11="No",T1035="Ex"),"N/A",IF(AND(Screening!$J$12="No",U1035="Ex"),"N/A",IF(AND(Screening!$J$13="No",V1035="Ex"),"N/A",IF(AND(Screening!$J$14="No",W1035="Ex"),"N/A", IF(AND(Screening!$J$15="No",X1035="Ex"),"N/A", IF(AND(Screening!$J$16="No",Y1035="Ex"),"N/A", IF(AND(Screening!$J$17="No",Z1035="Ex"),"N/A", IF(AND(Screening!$J$18="No",AA1035="Ex"),"N/A", IF(AND(Screening!$J$19="No",AB1035="Ex"),"N/A", IF(AND(Screening!$J$20="No",AC1035="Ex"),"N/A", IF(AND(Screening!$J$21="No",AD1035="Ex"),"N/A", IF(AND(Screening!$J$23="No",AE1035="Ex"),"N/A", IF(AND(Screening!$J$7="No",AF1035="Ex"),"N/A", IF(AND(Screening!$J$6="No",AI1035="Ex"),"N/A", IF(AND(Screening!$J$6="Yes",AG1035="Ex"),"N/A", IF(AND(Screening!$J$25="Yes",AH1035="Ex"),"N/A",  IF(AND(Screening!$J$5="Yes",AJ1035="Ex"),"N/A","Inc")))))))))))))))))))</f>
        <v>N/A</v>
      </c>
      <c r="C1035" s="95">
        <v>1031</v>
      </c>
      <c r="D1035" s="96" t="s">
        <v>2770</v>
      </c>
      <c r="E1035" s="97" t="s">
        <v>2771</v>
      </c>
      <c r="F1035" s="98" t="s">
        <v>2772</v>
      </c>
      <c r="G1035" s="1" t="str">
        <f t="shared" si="32"/>
        <v>N/A</v>
      </c>
      <c r="H1035" s="120"/>
      <c r="I1035" s="120"/>
      <c r="J1035" s="120"/>
      <c r="K1035" s="120"/>
      <c r="L1035" t="str">
        <f t="shared" si="33"/>
        <v/>
      </c>
      <c r="AA1035" t="s">
        <v>150</v>
      </c>
      <c r="AG1035" t="s">
        <v>150</v>
      </c>
      <c r="AJ1035" t="s">
        <v>150</v>
      </c>
    </row>
    <row r="1036" spans="1:36" ht="57.75" customHeight="1" x14ac:dyDescent="0.25">
      <c r="B1036" s="44" t="str">
        <f>IF(E1036="reserved","N/A",IF(AND(Screening!$J$10="No",S1036="Ex"),"N/A",IF(AND(Screening!$J$11="No",T1036="Ex"),"N/A",IF(AND(Screening!$J$12="No",U1036="Ex"),"N/A",IF(AND(Screening!$J$13="No",V1036="Ex"),"N/A",IF(AND(Screening!$J$14="No",W1036="Ex"),"N/A", IF(AND(Screening!$J$15="No",X1036="Ex"),"N/A", IF(AND(Screening!$J$16="No",Y1036="Ex"),"N/A", IF(AND(Screening!$J$17="No",Z1036="Ex"),"N/A", IF(AND(Screening!$J$18="No",AA1036="Ex"),"N/A", IF(AND(Screening!$J$19="No",AB1036="Ex"),"N/A", IF(AND(Screening!$J$20="No",AC1036="Ex"),"N/A", IF(AND(Screening!$J$21="No",AD1036="Ex"),"N/A", IF(AND(Screening!$J$23="No",AE1036="Ex"),"N/A", IF(AND(Screening!$J$7="No",AF1036="Ex"),"N/A", IF(AND(Screening!$J$6="No",AI1036="Ex"),"N/A", IF(AND(Screening!$J$6="Yes",AG1036="Ex"),"N/A", IF(AND(Screening!$J$25="Yes",AH1036="Ex"),"N/A",  IF(AND(Screening!$J$5="Yes",AJ1036="Ex"),"N/A","Inc")))))))))))))))))))</f>
        <v>N/A</v>
      </c>
      <c r="C1036" s="95">
        <v>1032</v>
      </c>
      <c r="D1036" s="96" t="s">
        <v>2773</v>
      </c>
      <c r="E1036" s="97" t="s">
        <v>2774</v>
      </c>
      <c r="F1036" s="98" t="s">
        <v>2775</v>
      </c>
      <c r="G1036" s="1" t="str">
        <f t="shared" si="32"/>
        <v>N/A</v>
      </c>
      <c r="H1036" s="120"/>
      <c r="I1036" s="120"/>
      <c r="J1036" s="120"/>
      <c r="K1036" s="120"/>
      <c r="L1036" t="str">
        <f t="shared" si="33"/>
        <v/>
      </c>
      <c r="AA1036" t="s">
        <v>150</v>
      </c>
      <c r="AG1036" t="s">
        <v>150</v>
      </c>
      <c r="AJ1036" t="s">
        <v>150</v>
      </c>
    </row>
    <row r="1037" spans="1:36" ht="57.75" customHeight="1" x14ac:dyDescent="0.25">
      <c r="A1037" t="s">
        <v>75</v>
      </c>
      <c r="B1037" s="44" t="str">
        <f>IF(E1037="reserved","N/A",IF(AND(Screening!$J$10="No",S1037="Ex"),"N/A",IF(AND(Screening!$J$11="No",T1037="Ex"),"N/A",IF(AND(Screening!$J$12="No",U1037="Ex"),"N/A",IF(AND(Screening!$J$13="No",V1037="Ex"),"N/A",IF(AND(Screening!$J$14="No",W1037="Ex"),"N/A", IF(AND(Screening!$J$15="No",X1037="Ex"),"N/A", IF(AND(Screening!$J$16="No",Y1037="Ex"),"N/A", IF(AND(Screening!$J$17="No",Z1037="Ex"),"N/A", IF(AND(Screening!$J$18="No",AA1037="Ex"),"N/A", IF(AND(Screening!$J$19="No",AB1037="Ex"),"N/A", IF(AND(Screening!$J$20="No",AC1037="Ex"),"N/A", IF(AND(Screening!$J$21="No",AD1037="Ex"),"N/A", IF(AND(Screening!$J$23="No",AE1037="Ex"),"N/A", IF(AND(Screening!$J$7="No",AF1037="Ex"),"N/A", IF(AND(Screening!$J$6="No",AI1037="Ex"),"N/A", IF(AND(Screening!$J$6="Yes",AG1037="Ex"),"N/A", IF(AND(Screening!$J$25="Yes",AH1037="Ex"),"N/A",  IF(AND(Screening!$J$5="Yes",AJ1037="Ex"),"N/A","Inc")))))))))))))))))))</f>
        <v>N/A</v>
      </c>
      <c r="C1037" s="77">
        <v>1033</v>
      </c>
      <c r="D1037" s="78" t="s">
        <v>2776</v>
      </c>
      <c r="E1037" s="81" t="s">
        <v>4269</v>
      </c>
      <c r="F1037" s="80" t="s">
        <v>2777</v>
      </c>
      <c r="G1037" s="1" t="str">
        <f t="shared" si="32"/>
        <v>N/A</v>
      </c>
      <c r="H1037" s="120"/>
      <c r="I1037" s="120"/>
      <c r="J1037" s="120"/>
      <c r="K1037" s="120"/>
      <c r="L1037" t="str">
        <f t="shared" si="33"/>
        <v>PAR</v>
      </c>
      <c r="AB1037" t="s">
        <v>150</v>
      </c>
      <c r="AG1037" t="s">
        <v>150</v>
      </c>
      <c r="AJ1037" t="s">
        <v>150</v>
      </c>
    </row>
    <row r="1038" spans="1:36" ht="57.75" customHeight="1" x14ac:dyDescent="0.25">
      <c r="A1038" t="s">
        <v>75</v>
      </c>
      <c r="B1038" s="44" t="str">
        <f>IF(E1038="reserved","N/A",IF(AND(Screening!$J$10="No",S1038="Ex"),"N/A",IF(AND(Screening!$J$11="No",T1038="Ex"),"N/A",IF(AND(Screening!$J$12="No",U1038="Ex"),"N/A",IF(AND(Screening!$J$13="No",V1038="Ex"),"N/A",IF(AND(Screening!$J$14="No",W1038="Ex"),"N/A", IF(AND(Screening!$J$15="No",X1038="Ex"),"N/A", IF(AND(Screening!$J$16="No",Y1038="Ex"),"N/A", IF(AND(Screening!$J$17="No",Z1038="Ex"),"N/A", IF(AND(Screening!$J$18="No",AA1038="Ex"),"N/A", IF(AND(Screening!$J$19="No",AB1038="Ex"),"N/A", IF(AND(Screening!$J$20="No",AC1038="Ex"),"N/A", IF(AND(Screening!$J$21="No",AD1038="Ex"),"N/A", IF(AND(Screening!$J$23="No",AE1038="Ex"),"N/A", IF(AND(Screening!$J$7="No",AF1038="Ex"),"N/A", IF(AND(Screening!$J$6="No",AI1038="Ex"),"N/A", IF(AND(Screening!$J$6="Yes",AG1038="Ex"),"N/A", IF(AND(Screening!$J$25="Yes",AH1038="Ex"),"N/A",  IF(AND(Screening!$J$5="Yes",AJ1038="Ex"),"N/A","Inc")))))))))))))))))))</f>
        <v>N/A</v>
      </c>
      <c r="C1038" s="77">
        <v>1034</v>
      </c>
      <c r="D1038" s="78" t="s">
        <v>2778</v>
      </c>
      <c r="E1038" s="79" t="s">
        <v>2779</v>
      </c>
      <c r="F1038" s="80" t="s">
        <v>2780</v>
      </c>
      <c r="G1038" s="1" t="str">
        <f t="shared" si="32"/>
        <v>N/A</v>
      </c>
      <c r="H1038" s="120"/>
      <c r="I1038" s="120"/>
      <c r="J1038" s="120"/>
      <c r="K1038" s="120"/>
      <c r="L1038" t="str">
        <f t="shared" si="33"/>
        <v>PAR</v>
      </c>
      <c r="AB1038" t="s">
        <v>150</v>
      </c>
      <c r="AG1038" t="s">
        <v>150</v>
      </c>
      <c r="AJ1038" t="s">
        <v>150</v>
      </c>
    </row>
    <row r="1039" spans="1:36" ht="57.75" customHeight="1" x14ac:dyDescent="0.25">
      <c r="A1039" t="s">
        <v>75</v>
      </c>
      <c r="B1039" s="44" t="str">
        <f>IF(E1039="reserved","N/A",IF(AND(Screening!$J$10="No",S1039="Ex"),"N/A",IF(AND(Screening!$J$11="No",T1039="Ex"),"N/A",IF(AND(Screening!$J$12="No",U1039="Ex"),"N/A",IF(AND(Screening!$J$13="No",V1039="Ex"),"N/A",IF(AND(Screening!$J$14="No",W1039="Ex"),"N/A", IF(AND(Screening!$J$15="No",X1039="Ex"),"N/A", IF(AND(Screening!$J$16="No",Y1039="Ex"),"N/A", IF(AND(Screening!$J$17="No",Z1039="Ex"),"N/A", IF(AND(Screening!$J$18="No",AA1039="Ex"),"N/A", IF(AND(Screening!$J$19="No",AB1039="Ex"),"N/A", IF(AND(Screening!$J$20="No",AC1039="Ex"),"N/A", IF(AND(Screening!$J$21="No",AD1039="Ex"),"N/A", IF(AND(Screening!$J$23="No",AE1039="Ex"),"N/A", IF(AND(Screening!$J$7="No",AF1039="Ex"),"N/A", IF(AND(Screening!$J$6="No",AI1039="Ex"),"N/A", IF(AND(Screening!$J$6="Yes",AG1039="Ex"),"N/A", IF(AND(Screening!$J$25="Yes",AH1039="Ex"),"N/A",  IF(AND(Screening!$J$5="Yes",AJ1039="Ex"),"N/A","Inc")))))))))))))))))))</f>
        <v>N/A</v>
      </c>
      <c r="C1039" s="77">
        <v>1035</v>
      </c>
      <c r="D1039" s="78" t="s">
        <v>2781</v>
      </c>
      <c r="E1039" s="79" t="s">
        <v>2782</v>
      </c>
      <c r="F1039" s="80" t="s">
        <v>2783</v>
      </c>
      <c r="G1039" s="1" t="str">
        <f t="shared" si="32"/>
        <v>N/A</v>
      </c>
      <c r="H1039" s="120"/>
      <c r="I1039" s="120"/>
      <c r="J1039" s="120"/>
      <c r="K1039" s="120"/>
      <c r="L1039" t="str">
        <f t="shared" si="33"/>
        <v>PAR</v>
      </c>
      <c r="AB1039" t="s">
        <v>150</v>
      </c>
      <c r="AG1039" t="s">
        <v>150</v>
      </c>
      <c r="AJ1039" t="s">
        <v>150</v>
      </c>
    </row>
    <row r="1040" spans="1:36" ht="57.75" customHeight="1" x14ac:dyDescent="0.25">
      <c r="A1040" t="s">
        <v>75</v>
      </c>
      <c r="B1040" s="44" t="str">
        <f>IF(E1040="reserved","N/A",IF(AND(Screening!$J$10="No",S1040="Ex"),"N/A",IF(AND(Screening!$J$11="No",T1040="Ex"),"N/A",IF(AND(Screening!$J$12="No",U1040="Ex"),"N/A",IF(AND(Screening!$J$13="No",V1040="Ex"),"N/A",IF(AND(Screening!$J$14="No",W1040="Ex"),"N/A", IF(AND(Screening!$J$15="No",X1040="Ex"),"N/A", IF(AND(Screening!$J$16="No",Y1040="Ex"),"N/A", IF(AND(Screening!$J$17="No",Z1040="Ex"),"N/A", IF(AND(Screening!$J$18="No",AA1040="Ex"),"N/A", IF(AND(Screening!$J$19="No",AB1040="Ex"),"N/A", IF(AND(Screening!$J$20="No",AC1040="Ex"),"N/A", IF(AND(Screening!$J$21="No",AD1040="Ex"),"N/A", IF(AND(Screening!$J$23="No",AE1040="Ex"),"N/A", IF(AND(Screening!$J$7="No",AF1040="Ex"),"N/A", IF(AND(Screening!$J$6="No",AI1040="Ex"),"N/A", IF(AND(Screening!$J$6="Yes",AG1040="Ex"),"N/A", IF(AND(Screening!$J$25="Yes",AH1040="Ex"),"N/A",  IF(AND(Screening!$J$5="Yes",AJ1040="Ex"),"N/A","Inc")))))))))))))))))))</f>
        <v>N/A</v>
      </c>
      <c r="C1040" s="77">
        <v>1036</v>
      </c>
      <c r="D1040" s="78" t="s">
        <v>2784</v>
      </c>
      <c r="E1040" s="79" t="s">
        <v>2785</v>
      </c>
      <c r="F1040" s="80"/>
      <c r="G1040" s="1" t="str">
        <f t="shared" si="32"/>
        <v>N/A</v>
      </c>
      <c r="H1040" s="120"/>
      <c r="I1040" s="120"/>
      <c r="J1040" s="120"/>
      <c r="K1040" s="120"/>
      <c r="L1040" t="str">
        <f t="shared" si="33"/>
        <v>PAR</v>
      </c>
      <c r="AB1040" t="s">
        <v>150</v>
      </c>
      <c r="AG1040" t="s">
        <v>150</v>
      </c>
      <c r="AJ1040" t="s">
        <v>150</v>
      </c>
    </row>
    <row r="1041" spans="2:36" ht="57.75" customHeight="1" x14ac:dyDescent="0.25">
      <c r="B1041" s="44" t="str">
        <f>IF(E1041="reserved","N/A",IF(AND(Screening!$J$10="No",S1041="Ex"),"N/A",IF(AND(Screening!$J$11="No",T1041="Ex"),"N/A",IF(AND(Screening!$J$12="No",U1041="Ex"),"N/A",IF(AND(Screening!$J$13="No",V1041="Ex"),"N/A",IF(AND(Screening!$J$14="No",W1041="Ex"),"N/A", IF(AND(Screening!$J$15="No",X1041="Ex"),"N/A", IF(AND(Screening!$J$16="No",Y1041="Ex"),"N/A", IF(AND(Screening!$J$17="No",Z1041="Ex"),"N/A", IF(AND(Screening!$J$18="No",AA1041="Ex"),"N/A", IF(AND(Screening!$J$19="No",AB1041="Ex"),"N/A", IF(AND(Screening!$J$20="No",AC1041="Ex"),"N/A", IF(AND(Screening!$J$21="No",AD1041="Ex"),"N/A", IF(AND(Screening!$J$23="No",AE1041="Ex"),"N/A", IF(AND(Screening!$J$7="No",AF1041="Ex"),"N/A", IF(AND(Screening!$J$6="No",AI1041="Ex"),"N/A", IF(AND(Screening!$J$6="Yes",AG1041="Ex"),"N/A", IF(AND(Screening!$J$25="Yes",AH1041="Ex"),"N/A",  IF(AND(Screening!$J$5="Yes",AJ1041="Ex"),"N/A","Inc")))))))))))))))))))</f>
        <v>N/A</v>
      </c>
      <c r="C1041" s="95">
        <v>1037</v>
      </c>
      <c r="D1041" s="96" t="s">
        <v>2786</v>
      </c>
      <c r="E1041" s="97" t="s">
        <v>2787</v>
      </c>
      <c r="F1041" s="98"/>
      <c r="G1041" s="1" t="str">
        <f t="shared" si="32"/>
        <v>N/A</v>
      </c>
      <c r="H1041" s="120"/>
      <c r="I1041" s="120"/>
      <c r="J1041" s="120"/>
      <c r="K1041" s="120"/>
      <c r="L1041" t="str">
        <f t="shared" si="33"/>
        <v/>
      </c>
      <c r="AB1041" t="s">
        <v>150</v>
      </c>
      <c r="AG1041" t="s">
        <v>150</v>
      </c>
      <c r="AJ1041" t="s">
        <v>150</v>
      </c>
    </row>
    <row r="1042" spans="2:36" ht="57.75" customHeight="1" x14ac:dyDescent="0.25">
      <c r="B1042" s="44" t="str">
        <f>IF(E1042="reserved","N/A",IF(AND(Screening!$J$10="No",S1042="Ex"),"N/A",IF(AND(Screening!$J$11="No",T1042="Ex"),"N/A",IF(AND(Screening!$J$12="No",U1042="Ex"),"N/A",IF(AND(Screening!$J$13="No",V1042="Ex"),"N/A",IF(AND(Screening!$J$14="No",W1042="Ex"),"N/A", IF(AND(Screening!$J$15="No",X1042="Ex"),"N/A", IF(AND(Screening!$J$16="No",Y1042="Ex"),"N/A", IF(AND(Screening!$J$17="No",Z1042="Ex"),"N/A", IF(AND(Screening!$J$18="No",AA1042="Ex"),"N/A", IF(AND(Screening!$J$19="No",AB1042="Ex"),"N/A", IF(AND(Screening!$J$20="No",AC1042="Ex"),"N/A", IF(AND(Screening!$J$21="No",AD1042="Ex"),"N/A", IF(AND(Screening!$J$23="No",AE1042="Ex"),"N/A", IF(AND(Screening!$J$7="No",AF1042="Ex"),"N/A", IF(AND(Screening!$J$6="No",AI1042="Ex"),"N/A", IF(AND(Screening!$J$6="Yes",AG1042="Ex"),"N/A", IF(AND(Screening!$J$25="Yes",AH1042="Ex"),"N/A",  IF(AND(Screening!$J$5="Yes",AJ1042="Ex"),"N/A","Inc")))))))))))))))))))</f>
        <v>N/A</v>
      </c>
      <c r="C1042" s="95">
        <v>1038</v>
      </c>
      <c r="D1042" s="96" t="s">
        <v>2786</v>
      </c>
      <c r="E1042" s="97" t="s">
        <v>2788</v>
      </c>
      <c r="F1042" s="98"/>
      <c r="G1042" s="1" t="str">
        <f t="shared" si="32"/>
        <v>N/A</v>
      </c>
      <c r="H1042" s="120"/>
      <c r="I1042" s="120"/>
      <c r="J1042" s="120"/>
      <c r="K1042" s="120"/>
      <c r="L1042" t="str">
        <f t="shared" si="33"/>
        <v/>
      </c>
      <c r="AB1042" t="s">
        <v>150</v>
      </c>
      <c r="AG1042" t="s">
        <v>150</v>
      </c>
      <c r="AJ1042" t="s">
        <v>150</v>
      </c>
    </row>
    <row r="1043" spans="2:36" ht="57.75" customHeight="1" x14ac:dyDescent="0.25">
      <c r="B1043" s="44" t="str">
        <f>IF(E1043="reserved","N/A",IF(AND(Screening!$J$10="No",S1043="Ex"),"N/A",IF(AND(Screening!$J$11="No",T1043="Ex"),"N/A",IF(AND(Screening!$J$12="No",U1043="Ex"),"N/A",IF(AND(Screening!$J$13="No",V1043="Ex"),"N/A",IF(AND(Screening!$J$14="No",W1043="Ex"),"N/A", IF(AND(Screening!$J$15="No",X1043="Ex"),"N/A", IF(AND(Screening!$J$16="No",Y1043="Ex"),"N/A", IF(AND(Screening!$J$17="No",Z1043="Ex"),"N/A", IF(AND(Screening!$J$18="No",AA1043="Ex"),"N/A", IF(AND(Screening!$J$19="No",AB1043="Ex"),"N/A", IF(AND(Screening!$J$20="No",AC1043="Ex"),"N/A", IF(AND(Screening!$J$21="No",AD1043="Ex"),"N/A", IF(AND(Screening!$J$23="No",AE1043="Ex"),"N/A", IF(AND(Screening!$J$7="No",AF1043="Ex"),"N/A", IF(AND(Screening!$J$6="No",AI1043="Ex"),"N/A", IF(AND(Screening!$J$6="Yes",AG1043="Ex"),"N/A", IF(AND(Screening!$J$25="Yes",AH1043="Ex"),"N/A",  IF(AND(Screening!$J$5="Yes",AJ1043="Ex"),"N/A","Inc")))))))))))))))))))</f>
        <v>N/A</v>
      </c>
      <c r="C1043" s="95">
        <v>1039</v>
      </c>
      <c r="D1043" s="96" t="s">
        <v>2789</v>
      </c>
      <c r="E1043" s="97" t="s">
        <v>2790</v>
      </c>
      <c r="F1043" s="98" t="s">
        <v>2791</v>
      </c>
      <c r="G1043" s="1" t="str">
        <f t="shared" si="32"/>
        <v>N/A</v>
      </c>
      <c r="H1043" s="120"/>
      <c r="I1043" s="120"/>
      <c r="J1043" s="120"/>
      <c r="K1043" s="120"/>
      <c r="L1043" t="str">
        <f t="shared" si="33"/>
        <v/>
      </c>
      <c r="AB1043" t="s">
        <v>150</v>
      </c>
      <c r="AG1043" t="s">
        <v>150</v>
      </c>
      <c r="AJ1043" t="s">
        <v>150</v>
      </c>
    </row>
    <row r="1044" spans="2:36" ht="57.75" customHeight="1" x14ac:dyDescent="0.25">
      <c r="B1044" s="44" t="str">
        <f>IF(E1044="reserved","N/A",IF(AND(Screening!$J$10="No",S1044="Ex"),"N/A",IF(AND(Screening!$J$11="No",T1044="Ex"),"N/A",IF(AND(Screening!$J$12="No",U1044="Ex"),"N/A",IF(AND(Screening!$J$13="No",V1044="Ex"),"N/A",IF(AND(Screening!$J$14="No",W1044="Ex"),"N/A", IF(AND(Screening!$J$15="No",X1044="Ex"),"N/A", IF(AND(Screening!$J$16="No",Y1044="Ex"),"N/A", IF(AND(Screening!$J$17="No",Z1044="Ex"),"N/A", IF(AND(Screening!$J$18="No",AA1044="Ex"),"N/A", IF(AND(Screening!$J$19="No",AB1044="Ex"),"N/A", IF(AND(Screening!$J$20="No",AC1044="Ex"),"N/A", IF(AND(Screening!$J$21="No",AD1044="Ex"),"N/A", IF(AND(Screening!$J$23="No",AE1044="Ex"),"N/A", IF(AND(Screening!$J$7="No",AF1044="Ex"),"N/A", IF(AND(Screening!$J$6="No",AI1044="Ex"),"N/A", IF(AND(Screening!$J$6="Yes",AG1044="Ex"),"N/A", IF(AND(Screening!$J$25="Yes",AH1044="Ex"),"N/A",  IF(AND(Screening!$J$5="Yes",AJ1044="Ex"),"N/A","Inc")))))))))))))))))))</f>
        <v>N/A</v>
      </c>
      <c r="C1044" s="95">
        <v>1040</v>
      </c>
      <c r="D1044" s="96" t="s">
        <v>2792</v>
      </c>
      <c r="E1044" s="97" t="s">
        <v>2793</v>
      </c>
      <c r="F1044" s="98" t="s">
        <v>2794</v>
      </c>
      <c r="G1044" s="1" t="str">
        <f t="shared" si="32"/>
        <v>N/A</v>
      </c>
      <c r="H1044" s="120"/>
      <c r="I1044" s="120"/>
      <c r="J1044" s="120"/>
      <c r="K1044" s="120"/>
      <c r="L1044" t="str">
        <f t="shared" si="33"/>
        <v/>
      </c>
      <c r="AB1044" t="s">
        <v>150</v>
      </c>
      <c r="AG1044" t="s">
        <v>150</v>
      </c>
      <c r="AJ1044" t="s">
        <v>150</v>
      </c>
    </row>
    <row r="1045" spans="2:36" ht="57.75" customHeight="1" x14ac:dyDescent="0.25">
      <c r="B1045" s="44" t="str">
        <f>IF(E1045="reserved","N/A",IF(AND(Screening!$J$10="No",S1045="Ex"),"N/A",IF(AND(Screening!$J$11="No",T1045="Ex"),"N/A",IF(AND(Screening!$J$12="No",U1045="Ex"),"N/A",IF(AND(Screening!$J$13="No",V1045="Ex"),"N/A",IF(AND(Screening!$J$14="No",W1045="Ex"),"N/A", IF(AND(Screening!$J$15="No",X1045="Ex"),"N/A", IF(AND(Screening!$J$16="No",Y1045="Ex"),"N/A", IF(AND(Screening!$J$17="No",Z1045="Ex"),"N/A", IF(AND(Screening!$J$18="No",AA1045="Ex"),"N/A", IF(AND(Screening!$J$19="No",AB1045="Ex"),"N/A", IF(AND(Screening!$J$20="No",AC1045="Ex"),"N/A", IF(AND(Screening!$J$21="No",AD1045="Ex"),"N/A", IF(AND(Screening!$J$23="No",AE1045="Ex"),"N/A", IF(AND(Screening!$J$7="No",AF1045="Ex"),"N/A", IF(AND(Screening!$J$6="No",AI1045="Ex"),"N/A", IF(AND(Screening!$J$6="Yes",AG1045="Ex"),"N/A", IF(AND(Screening!$J$25="Yes",AH1045="Ex"),"N/A",  IF(AND(Screening!$J$5="Yes",AJ1045="Ex"),"N/A","Inc")))))))))))))))))))</f>
        <v>N/A</v>
      </c>
      <c r="C1045" s="95">
        <v>1041</v>
      </c>
      <c r="D1045" s="96" t="s">
        <v>2795</v>
      </c>
      <c r="E1045" s="97" t="s">
        <v>2796</v>
      </c>
      <c r="F1045" s="98" t="s">
        <v>2797</v>
      </c>
      <c r="G1045" s="1" t="str">
        <f t="shared" si="32"/>
        <v>N/A</v>
      </c>
      <c r="H1045" s="120"/>
      <c r="I1045" s="120"/>
      <c r="J1045" s="120"/>
      <c r="K1045" s="120"/>
      <c r="L1045" t="str">
        <f t="shared" si="33"/>
        <v/>
      </c>
      <c r="AB1045" t="s">
        <v>150</v>
      </c>
      <c r="AG1045" t="s">
        <v>150</v>
      </c>
      <c r="AJ1045" t="s">
        <v>150</v>
      </c>
    </row>
    <row r="1046" spans="2:36" ht="57.75" customHeight="1" x14ac:dyDescent="0.25">
      <c r="B1046" s="44" t="str">
        <f>IF(E1046="reserved","N/A",IF(AND(Screening!$J$10="No",S1046="Ex"),"N/A",IF(AND(Screening!$J$11="No",T1046="Ex"),"N/A",IF(AND(Screening!$J$12="No",U1046="Ex"),"N/A",IF(AND(Screening!$J$13="No",V1046="Ex"),"N/A",IF(AND(Screening!$J$14="No",W1046="Ex"),"N/A", IF(AND(Screening!$J$15="No",X1046="Ex"),"N/A", IF(AND(Screening!$J$16="No",Y1046="Ex"),"N/A", IF(AND(Screening!$J$17="No",Z1046="Ex"),"N/A", IF(AND(Screening!$J$18="No",AA1046="Ex"),"N/A", IF(AND(Screening!$J$19="No",AB1046="Ex"),"N/A", IF(AND(Screening!$J$20="No",AC1046="Ex"),"N/A", IF(AND(Screening!$J$21="No",AD1046="Ex"),"N/A", IF(AND(Screening!$J$23="No",AE1046="Ex"),"N/A", IF(AND(Screening!$J$7="No",AF1046="Ex"),"N/A", IF(AND(Screening!$J$6="No",AI1046="Ex"),"N/A", IF(AND(Screening!$J$6="Yes",AG1046="Ex"),"N/A", IF(AND(Screening!$J$25="Yes",AH1046="Ex"),"N/A",  IF(AND(Screening!$J$5="Yes",AJ1046="Ex"),"N/A","Inc")))))))))))))))))))</f>
        <v>N/A</v>
      </c>
      <c r="C1046" s="95">
        <v>1042</v>
      </c>
      <c r="D1046" s="96" t="s">
        <v>2798</v>
      </c>
      <c r="E1046" s="97" t="s">
        <v>2799</v>
      </c>
      <c r="F1046" s="98" t="s">
        <v>2800</v>
      </c>
      <c r="G1046" s="1" t="str">
        <f t="shared" si="32"/>
        <v>N/A</v>
      </c>
      <c r="H1046" s="120"/>
      <c r="I1046" s="120"/>
      <c r="J1046" s="120"/>
      <c r="K1046" s="120"/>
      <c r="L1046" t="str">
        <f t="shared" si="33"/>
        <v/>
      </c>
      <c r="AB1046" t="s">
        <v>150</v>
      </c>
      <c r="AG1046" t="s">
        <v>150</v>
      </c>
      <c r="AJ1046" t="s">
        <v>150</v>
      </c>
    </row>
    <row r="1047" spans="2:36" ht="57.75" customHeight="1" x14ac:dyDescent="0.25">
      <c r="B1047" s="44" t="str">
        <f>IF(E1047="reserved","N/A",IF(AND(Screening!$J$10="No",S1047="Ex"),"N/A",IF(AND(Screening!$J$11="No",T1047="Ex"),"N/A",IF(AND(Screening!$J$12="No",U1047="Ex"),"N/A",IF(AND(Screening!$J$13="No",V1047="Ex"),"N/A",IF(AND(Screening!$J$14="No",W1047="Ex"),"N/A", IF(AND(Screening!$J$15="No",X1047="Ex"),"N/A", IF(AND(Screening!$J$16="No",Y1047="Ex"),"N/A", IF(AND(Screening!$J$17="No",Z1047="Ex"),"N/A", IF(AND(Screening!$J$18="No",AA1047="Ex"),"N/A", IF(AND(Screening!$J$19="No",AB1047="Ex"),"N/A", IF(AND(Screening!$J$20="No",AC1047="Ex"),"N/A", IF(AND(Screening!$J$21="No",AD1047="Ex"),"N/A", IF(AND(Screening!$J$23="No",AE1047="Ex"),"N/A", IF(AND(Screening!$J$7="No",AF1047="Ex"),"N/A", IF(AND(Screening!$J$6="No",AI1047="Ex"),"N/A", IF(AND(Screening!$J$6="Yes",AG1047="Ex"),"N/A", IF(AND(Screening!$J$25="Yes",AH1047="Ex"),"N/A",  IF(AND(Screening!$J$5="Yes",AJ1047="Ex"),"N/A","Inc")))))))))))))))))))</f>
        <v>N/A</v>
      </c>
      <c r="C1047" s="95">
        <v>1043</v>
      </c>
      <c r="D1047" s="96" t="s">
        <v>2801</v>
      </c>
      <c r="E1047" s="97" t="s">
        <v>2802</v>
      </c>
      <c r="F1047" s="98" t="s">
        <v>2803</v>
      </c>
      <c r="G1047" s="1" t="str">
        <f t="shared" si="32"/>
        <v>N/A</v>
      </c>
      <c r="H1047" s="120"/>
      <c r="I1047" s="120"/>
      <c r="J1047" s="120"/>
      <c r="K1047" s="120"/>
      <c r="L1047" t="str">
        <f t="shared" si="33"/>
        <v/>
      </c>
      <c r="AB1047" t="s">
        <v>150</v>
      </c>
      <c r="AG1047" t="s">
        <v>150</v>
      </c>
      <c r="AJ1047" t="s">
        <v>150</v>
      </c>
    </row>
    <row r="1048" spans="2:36" ht="57.75" customHeight="1" x14ac:dyDescent="0.25">
      <c r="B1048" s="44" t="str">
        <f>IF(E1048="reserved","N/A",IF(AND(Screening!$J$10="No",S1048="Ex"),"N/A",IF(AND(Screening!$J$11="No",T1048="Ex"),"N/A",IF(AND(Screening!$J$12="No",U1048="Ex"),"N/A",IF(AND(Screening!$J$13="No",V1048="Ex"),"N/A",IF(AND(Screening!$J$14="No",W1048="Ex"),"N/A", IF(AND(Screening!$J$15="No",X1048="Ex"),"N/A", IF(AND(Screening!$J$16="No",Y1048="Ex"),"N/A", IF(AND(Screening!$J$17="No",Z1048="Ex"),"N/A", IF(AND(Screening!$J$18="No",AA1048="Ex"),"N/A", IF(AND(Screening!$J$19="No",AB1048="Ex"),"N/A", IF(AND(Screening!$J$20="No",AC1048="Ex"),"N/A", IF(AND(Screening!$J$21="No",AD1048="Ex"),"N/A", IF(AND(Screening!$J$23="No",AE1048="Ex"),"N/A", IF(AND(Screening!$J$7="No",AF1048="Ex"),"N/A", IF(AND(Screening!$J$6="No",AI1048="Ex"),"N/A", IF(AND(Screening!$J$6="Yes",AG1048="Ex"),"N/A", IF(AND(Screening!$J$25="Yes",AH1048="Ex"),"N/A",  IF(AND(Screening!$J$5="Yes",AJ1048="Ex"),"N/A","Inc")))))))))))))))))))</f>
        <v>N/A</v>
      </c>
      <c r="C1048" s="95">
        <v>1044</v>
      </c>
      <c r="D1048" s="96" t="s">
        <v>2804</v>
      </c>
      <c r="E1048" s="97" t="s">
        <v>2805</v>
      </c>
      <c r="F1048" s="98" t="s">
        <v>2806</v>
      </c>
      <c r="G1048" s="1" t="str">
        <f t="shared" si="32"/>
        <v>N/A</v>
      </c>
      <c r="H1048" s="120"/>
      <c r="I1048" s="120"/>
      <c r="J1048" s="120"/>
      <c r="K1048" s="120"/>
      <c r="L1048" t="str">
        <f t="shared" si="33"/>
        <v/>
      </c>
      <c r="AB1048" t="s">
        <v>150</v>
      </c>
      <c r="AG1048" t="s">
        <v>150</v>
      </c>
      <c r="AJ1048" t="s">
        <v>150</v>
      </c>
    </row>
    <row r="1049" spans="2:36" ht="57.75" customHeight="1" x14ac:dyDescent="0.25">
      <c r="B1049" s="44" t="str">
        <f>IF(E1049="reserved","N/A",IF(AND(Screening!$J$10="No",S1049="Ex"),"N/A",IF(AND(Screening!$J$11="No",T1049="Ex"),"N/A",IF(AND(Screening!$J$12="No",U1049="Ex"),"N/A",IF(AND(Screening!$J$13="No",V1049="Ex"),"N/A",IF(AND(Screening!$J$14="No",W1049="Ex"),"N/A", IF(AND(Screening!$J$15="No",X1049="Ex"),"N/A", IF(AND(Screening!$J$16="No",Y1049="Ex"),"N/A", IF(AND(Screening!$J$17="No",Z1049="Ex"),"N/A", IF(AND(Screening!$J$18="No",AA1049="Ex"),"N/A", IF(AND(Screening!$J$19="No",AB1049="Ex"),"N/A", IF(AND(Screening!$J$20="No",AC1049="Ex"),"N/A", IF(AND(Screening!$J$21="No",AD1049="Ex"),"N/A", IF(AND(Screening!$J$23="No",AE1049="Ex"),"N/A", IF(AND(Screening!$J$7="No",AF1049="Ex"),"N/A", IF(AND(Screening!$J$6="No",AI1049="Ex"),"N/A", IF(AND(Screening!$J$6="Yes",AG1049="Ex"),"N/A", IF(AND(Screening!$J$25="Yes",AH1049="Ex"),"N/A",  IF(AND(Screening!$J$5="Yes",AJ1049="Ex"),"N/A","Inc")))))))))))))))))))</f>
        <v>N/A</v>
      </c>
      <c r="C1049" s="95">
        <v>1045</v>
      </c>
      <c r="D1049" s="96" t="s">
        <v>2807</v>
      </c>
      <c r="E1049" s="97" t="s">
        <v>1317</v>
      </c>
      <c r="F1049" s="98" t="s">
        <v>2808</v>
      </c>
      <c r="G1049" s="1" t="str">
        <f t="shared" si="32"/>
        <v>N/A</v>
      </c>
      <c r="H1049" s="120"/>
      <c r="I1049" s="120"/>
      <c r="J1049" s="120"/>
      <c r="K1049" s="120"/>
      <c r="L1049" t="str">
        <f t="shared" si="33"/>
        <v/>
      </c>
      <c r="AB1049" t="s">
        <v>150</v>
      </c>
      <c r="AG1049" t="s">
        <v>150</v>
      </c>
      <c r="AJ1049" t="s">
        <v>150</v>
      </c>
    </row>
    <row r="1050" spans="2:36" ht="57.75" customHeight="1" x14ac:dyDescent="0.25">
      <c r="B1050" s="44" t="str">
        <f>IF(E1050="reserved","N/A",IF(AND(Screening!$J$10="No",S1050="Ex"),"N/A",IF(AND(Screening!$J$11="No",T1050="Ex"),"N/A",IF(AND(Screening!$J$12="No",U1050="Ex"),"N/A",IF(AND(Screening!$J$13="No",V1050="Ex"),"N/A",IF(AND(Screening!$J$14="No",W1050="Ex"),"N/A", IF(AND(Screening!$J$15="No",X1050="Ex"),"N/A", IF(AND(Screening!$J$16="No",Y1050="Ex"),"N/A", IF(AND(Screening!$J$17="No",Z1050="Ex"),"N/A", IF(AND(Screening!$J$18="No",AA1050="Ex"),"N/A", IF(AND(Screening!$J$19="No",AB1050="Ex"),"N/A", IF(AND(Screening!$J$20="No",AC1050="Ex"),"N/A", IF(AND(Screening!$J$21="No",AD1050="Ex"),"N/A", IF(AND(Screening!$J$23="No",AE1050="Ex"),"N/A", IF(AND(Screening!$J$7="No",AF1050="Ex"),"N/A", IF(AND(Screening!$J$6="No",AI1050="Ex"),"N/A", IF(AND(Screening!$J$6="Yes",AG1050="Ex"),"N/A", IF(AND(Screening!$J$25="Yes",AH1050="Ex"),"N/A",  IF(AND(Screening!$J$5="Yes",AJ1050="Ex"),"N/A","Inc")))))))))))))))))))</f>
        <v>N/A</v>
      </c>
      <c r="C1050" s="95">
        <v>1046</v>
      </c>
      <c r="D1050" s="96" t="s">
        <v>2809</v>
      </c>
      <c r="E1050" s="97" t="s">
        <v>1320</v>
      </c>
      <c r="F1050" s="98" t="s">
        <v>2808</v>
      </c>
      <c r="G1050" s="1" t="str">
        <f t="shared" si="32"/>
        <v>N/A</v>
      </c>
      <c r="H1050" s="120"/>
      <c r="I1050" s="120"/>
      <c r="J1050" s="120"/>
      <c r="K1050" s="120"/>
      <c r="L1050" t="str">
        <f t="shared" si="33"/>
        <v/>
      </c>
      <c r="AB1050" t="s">
        <v>150</v>
      </c>
      <c r="AG1050" t="s">
        <v>150</v>
      </c>
      <c r="AJ1050" t="s">
        <v>150</v>
      </c>
    </row>
    <row r="1051" spans="2:36" ht="57.75" customHeight="1" x14ac:dyDescent="0.25">
      <c r="B1051" s="44" t="str">
        <f>IF(E1051="reserved","N/A",IF(AND(Screening!$J$10="No",S1051="Ex"),"N/A",IF(AND(Screening!$J$11="No",T1051="Ex"),"N/A",IF(AND(Screening!$J$12="No",U1051="Ex"),"N/A",IF(AND(Screening!$J$13="No",V1051="Ex"),"N/A",IF(AND(Screening!$J$14="No",W1051="Ex"),"N/A", IF(AND(Screening!$J$15="No",X1051="Ex"),"N/A", IF(AND(Screening!$J$16="No",Y1051="Ex"),"N/A", IF(AND(Screening!$J$17="No",Z1051="Ex"),"N/A", IF(AND(Screening!$J$18="No",AA1051="Ex"),"N/A", IF(AND(Screening!$J$19="No",AB1051="Ex"),"N/A", IF(AND(Screening!$J$20="No",AC1051="Ex"),"N/A", IF(AND(Screening!$J$21="No",AD1051="Ex"),"N/A", IF(AND(Screening!$J$23="No",AE1051="Ex"),"N/A", IF(AND(Screening!$J$7="No",AF1051="Ex"),"N/A", IF(AND(Screening!$J$6="No",AI1051="Ex"),"N/A", IF(AND(Screening!$J$6="Yes",AG1051="Ex"),"N/A", IF(AND(Screening!$J$25="Yes",AH1051="Ex"),"N/A",  IF(AND(Screening!$J$5="Yes",AJ1051="Ex"),"N/A","Inc")))))))))))))))))))</f>
        <v>N/A</v>
      </c>
      <c r="C1051" s="95">
        <v>1047</v>
      </c>
      <c r="D1051" s="96" t="s">
        <v>2810</v>
      </c>
      <c r="E1051" s="97" t="s">
        <v>1322</v>
      </c>
      <c r="F1051" s="98" t="s">
        <v>2808</v>
      </c>
      <c r="G1051" s="1" t="str">
        <f t="shared" si="32"/>
        <v>N/A</v>
      </c>
      <c r="H1051" s="120"/>
      <c r="I1051" s="120"/>
      <c r="J1051" s="120"/>
      <c r="K1051" s="120"/>
      <c r="L1051" t="str">
        <f t="shared" si="33"/>
        <v/>
      </c>
      <c r="AB1051" t="s">
        <v>150</v>
      </c>
      <c r="AG1051" t="s">
        <v>150</v>
      </c>
      <c r="AJ1051" t="s">
        <v>150</v>
      </c>
    </row>
    <row r="1052" spans="2:36" ht="57.75" customHeight="1" x14ac:dyDescent="0.25">
      <c r="B1052" s="44" t="str">
        <f>IF(E1052="reserved","N/A",IF(AND(Screening!$J$10="No",S1052="Ex"),"N/A",IF(AND(Screening!$J$11="No",T1052="Ex"),"N/A",IF(AND(Screening!$J$12="No",U1052="Ex"),"N/A",IF(AND(Screening!$J$13="No",V1052="Ex"),"N/A",IF(AND(Screening!$J$14="No",W1052="Ex"),"N/A", IF(AND(Screening!$J$15="No",X1052="Ex"),"N/A", IF(AND(Screening!$J$16="No",Y1052="Ex"),"N/A", IF(AND(Screening!$J$17="No",Z1052="Ex"),"N/A", IF(AND(Screening!$J$18="No",AA1052="Ex"),"N/A", IF(AND(Screening!$J$19="No",AB1052="Ex"),"N/A", IF(AND(Screening!$J$20="No",AC1052="Ex"),"N/A", IF(AND(Screening!$J$21="No",AD1052="Ex"),"N/A", IF(AND(Screening!$J$23="No",AE1052="Ex"),"N/A", IF(AND(Screening!$J$7="No",AF1052="Ex"),"N/A", IF(AND(Screening!$J$6="No",AI1052="Ex"),"N/A", IF(AND(Screening!$J$6="Yes",AG1052="Ex"),"N/A", IF(AND(Screening!$J$25="Yes",AH1052="Ex"),"N/A",  IF(AND(Screening!$J$5="Yes",AJ1052="Ex"),"N/A","Inc")))))))))))))))))))</f>
        <v>N/A</v>
      </c>
      <c r="C1052" s="95">
        <v>1048</v>
      </c>
      <c r="D1052" s="96" t="s">
        <v>2811</v>
      </c>
      <c r="E1052" s="97" t="s">
        <v>1324</v>
      </c>
      <c r="F1052" s="98" t="s">
        <v>2808</v>
      </c>
      <c r="G1052" s="1" t="str">
        <f t="shared" si="32"/>
        <v>N/A</v>
      </c>
      <c r="H1052" s="120"/>
      <c r="I1052" s="120"/>
      <c r="J1052" s="120"/>
      <c r="K1052" s="120"/>
      <c r="L1052" t="str">
        <f t="shared" si="33"/>
        <v/>
      </c>
      <c r="AB1052" t="s">
        <v>150</v>
      </c>
      <c r="AG1052" t="s">
        <v>150</v>
      </c>
      <c r="AJ1052" t="s">
        <v>150</v>
      </c>
    </row>
    <row r="1053" spans="2:36" ht="57.75" customHeight="1" x14ac:dyDescent="0.25">
      <c r="B1053" s="44" t="str">
        <f>IF(E1053="reserved","N/A",IF(AND(Screening!$J$10="No",S1053="Ex"),"N/A",IF(AND(Screening!$J$11="No",T1053="Ex"),"N/A",IF(AND(Screening!$J$12="No",U1053="Ex"),"N/A",IF(AND(Screening!$J$13="No",V1053="Ex"),"N/A",IF(AND(Screening!$J$14="No",W1053="Ex"),"N/A", IF(AND(Screening!$J$15="No",X1053="Ex"),"N/A", IF(AND(Screening!$J$16="No",Y1053="Ex"),"N/A", IF(AND(Screening!$J$17="No",Z1053="Ex"),"N/A", IF(AND(Screening!$J$18="No",AA1053="Ex"),"N/A", IF(AND(Screening!$J$19="No",AB1053="Ex"),"N/A", IF(AND(Screening!$J$20="No",AC1053="Ex"),"N/A", IF(AND(Screening!$J$21="No",AD1053="Ex"),"N/A", IF(AND(Screening!$J$23="No",AE1053="Ex"),"N/A", IF(AND(Screening!$J$7="No",AF1053="Ex"),"N/A", IF(AND(Screening!$J$6="No",AI1053="Ex"),"N/A", IF(AND(Screening!$J$6="Yes",AG1053="Ex"),"N/A", IF(AND(Screening!$J$25="Yes",AH1053="Ex"),"N/A",  IF(AND(Screening!$J$5="Yes",AJ1053="Ex"),"N/A","Inc")))))))))))))))))))</f>
        <v>N/A</v>
      </c>
      <c r="C1053" s="95">
        <v>1049</v>
      </c>
      <c r="D1053" s="96" t="s">
        <v>2812</v>
      </c>
      <c r="E1053" s="97" t="s">
        <v>1326</v>
      </c>
      <c r="F1053" s="98" t="s">
        <v>2808</v>
      </c>
      <c r="G1053" s="1" t="str">
        <f t="shared" si="32"/>
        <v>N/A</v>
      </c>
      <c r="H1053" s="120"/>
      <c r="I1053" s="120"/>
      <c r="J1053" s="120"/>
      <c r="K1053" s="120"/>
      <c r="L1053" t="str">
        <f t="shared" si="33"/>
        <v/>
      </c>
      <c r="AB1053" t="s">
        <v>150</v>
      </c>
      <c r="AG1053" t="s">
        <v>150</v>
      </c>
      <c r="AJ1053" t="s">
        <v>150</v>
      </c>
    </row>
    <row r="1054" spans="2:36" ht="57.75" customHeight="1" x14ac:dyDescent="0.25">
      <c r="B1054" s="44" t="str">
        <f>IF(E1054="reserved","N/A",IF(AND(Screening!$J$10="No",S1054="Ex"),"N/A",IF(AND(Screening!$J$11="No",T1054="Ex"),"N/A",IF(AND(Screening!$J$12="No",U1054="Ex"),"N/A",IF(AND(Screening!$J$13="No",V1054="Ex"),"N/A",IF(AND(Screening!$J$14="No",W1054="Ex"),"N/A", IF(AND(Screening!$J$15="No",X1054="Ex"),"N/A", IF(AND(Screening!$J$16="No",Y1054="Ex"),"N/A", IF(AND(Screening!$J$17="No",Z1054="Ex"),"N/A", IF(AND(Screening!$J$18="No",AA1054="Ex"),"N/A", IF(AND(Screening!$J$19="No",AB1054="Ex"),"N/A", IF(AND(Screening!$J$20="No",AC1054="Ex"),"N/A", IF(AND(Screening!$J$21="No",AD1054="Ex"),"N/A", IF(AND(Screening!$J$23="No",AE1054="Ex"),"N/A", IF(AND(Screening!$J$7="No",AF1054="Ex"),"N/A", IF(AND(Screening!$J$6="No",AI1054="Ex"),"N/A", IF(AND(Screening!$J$6="Yes",AG1054="Ex"),"N/A", IF(AND(Screening!$J$25="Yes",AH1054="Ex"),"N/A",  IF(AND(Screening!$J$5="Yes",AJ1054="Ex"),"N/A","Inc")))))))))))))))))))</f>
        <v>N/A</v>
      </c>
      <c r="C1054" s="95">
        <v>1050</v>
      </c>
      <c r="D1054" s="96" t="s">
        <v>2813</v>
      </c>
      <c r="E1054" s="97" t="s">
        <v>1355</v>
      </c>
      <c r="F1054" s="98" t="s">
        <v>2808</v>
      </c>
      <c r="G1054" s="1" t="str">
        <f t="shared" si="32"/>
        <v>N/A</v>
      </c>
      <c r="H1054" s="120"/>
      <c r="I1054" s="120"/>
      <c r="J1054" s="120"/>
      <c r="K1054" s="120"/>
      <c r="L1054" t="str">
        <f t="shared" si="33"/>
        <v/>
      </c>
      <c r="AB1054" t="s">
        <v>150</v>
      </c>
      <c r="AG1054" t="s">
        <v>150</v>
      </c>
      <c r="AJ1054" t="s">
        <v>150</v>
      </c>
    </row>
    <row r="1055" spans="2:36" ht="57.75" customHeight="1" x14ac:dyDescent="0.25">
      <c r="B1055" s="44" t="str">
        <f>IF(E1055="reserved","N/A",IF(AND(Screening!$J$10="No",S1055="Ex"),"N/A",IF(AND(Screening!$J$11="No",T1055="Ex"),"N/A",IF(AND(Screening!$J$12="No",U1055="Ex"),"N/A",IF(AND(Screening!$J$13="No",V1055="Ex"),"N/A",IF(AND(Screening!$J$14="No",W1055="Ex"),"N/A", IF(AND(Screening!$J$15="No",X1055="Ex"),"N/A", IF(AND(Screening!$J$16="No",Y1055="Ex"),"N/A", IF(AND(Screening!$J$17="No",Z1055="Ex"),"N/A", IF(AND(Screening!$J$18="No",AA1055="Ex"),"N/A", IF(AND(Screening!$J$19="No",AB1055="Ex"),"N/A", IF(AND(Screening!$J$20="No",AC1055="Ex"),"N/A", IF(AND(Screening!$J$21="No",AD1055="Ex"),"N/A", IF(AND(Screening!$J$23="No",AE1055="Ex"),"N/A", IF(AND(Screening!$J$7="No",AF1055="Ex"),"N/A", IF(AND(Screening!$J$6="No",AI1055="Ex"),"N/A", IF(AND(Screening!$J$6="Yes",AG1055="Ex"),"N/A", IF(AND(Screening!$J$25="Yes",AH1055="Ex"),"N/A",  IF(AND(Screening!$J$5="Yes",AJ1055="Ex"),"N/A","Inc")))))))))))))))))))</f>
        <v>N/A</v>
      </c>
      <c r="C1055" s="95">
        <v>1051</v>
      </c>
      <c r="D1055" s="96" t="s">
        <v>2814</v>
      </c>
      <c r="E1055" s="97" t="s">
        <v>2815</v>
      </c>
      <c r="F1055" s="98" t="s">
        <v>2808</v>
      </c>
      <c r="G1055" s="1" t="str">
        <f t="shared" si="32"/>
        <v>N/A</v>
      </c>
      <c r="H1055" s="120"/>
      <c r="I1055" s="120"/>
      <c r="J1055" s="120"/>
      <c r="K1055" s="120"/>
      <c r="L1055" t="str">
        <f t="shared" si="33"/>
        <v/>
      </c>
      <c r="AB1055" t="s">
        <v>150</v>
      </c>
      <c r="AG1055" t="s">
        <v>150</v>
      </c>
      <c r="AJ1055" t="s">
        <v>150</v>
      </c>
    </row>
    <row r="1056" spans="2:36" ht="57.75" customHeight="1" x14ac:dyDescent="0.25">
      <c r="B1056" s="44" t="str">
        <f>IF(E1056="reserved","N/A",IF(AND(Screening!$J$10="No",S1056="Ex"),"N/A",IF(AND(Screening!$J$11="No",T1056="Ex"),"N/A",IF(AND(Screening!$J$12="No",U1056="Ex"),"N/A",IF(AND(Screening!$J$13="No",V1056="Ex"),"N/A",IF(AND(Screening!$J$14="No",W1056="Ex"),"N/A", IF(AND(Screening!$J$15="No",X1056="Ex"),"N/A", IF(AND(Screening!$J$16="No",Y1056="Ex"),"N/A", IF(AND(Screening!$J$17="No",Z1056="Ex"),"N/A", IF(AND(Screening!$J$18="No",AA1056="Ex"),"N/A", IF(AND(Screening!$J$19="No",AB1056="Ex"),"N/A", IF(AND(Screening!$J$20="No",AC1056="Ex"),"N/A", IF(AND(Screening!$J$21="No",AD1056="Ex"),"N/A", IF(AND(Screening!$J$23="No",AE1056="Ex"),"N/A", IF(AND(Screening!$J$7="No",AF1056="Ex"),"N/A", IF(AND(Screening!$J$6="No",AI1056="Ex"),"N/A", IF(AND(Screening!$J$6="Yes",AG1056="Ex"),"N/A", IF(AND(Screening!$J$25="Yes",AH1056="Ex"),"N/A",  IF(AND(Screening!$J$5="Yes",AJ1056="Ex"),"N/A","Inc")))))))))))))))))))</f>
        <v>N/A</v>
      </c>
      <c r="C1056" s="95">
        <v>1052</v>
      </c>
      <c r="D1056" s="96" t="s">
        <v>2816</v>
      </c>
      <c r="E1056" s="97" t="s">
        <v>2817</v>
      </c>
      <c r="F1056" s="98" t="s">
        <v>2808</v>
      </c>
      <c r="G1056" s="1" t="str">
        <f t="shared" si="32"/>
        <v>N/A</v>
      </c>
      <c r="H1056" s="120"/>
      <c r="I1056" s="120"/>
      <c r="J1056" s="120"/>
      <c r="K1056" s="120"/>
      <c r="L1056" t="str">
        <f t="shared" si="33"/>
        <v/>
      </c>
      <c r="AB1056" t="s">
        <v>150</v>
      </c>
      <c r="AG1056" t="s">
        <v>150</v>
      </c>
      <c r="AJ1056" t="s">
        <v>150</v>
      </c>
    </row>
    <row r="1057" spans="2:36" ht="57.75" customHeight="1" x14ac:dyDescent="0.25">
      <c r="B1057" s="44" t="str">
        <f>IF(E1057="reserved","N/A",IF(AND(Screening!$J$10="No",S1057="Ex"),"N/A",IF(AND(Screening!$J$11="No",T1057="Ex"),"N/A",IF(AND(Screening!$J$12="No",U1057="Ex"),"N/A",IF(AND(Screening!$J$13="No",V1057="Ex"),"N/A",IF(AND(Screening!$J$14="No",W1057="Ex"),"N/A", IF(AND(Screening!$J$15="No",X1057="Ex"),"N/A", IF(AND(Screening!$J$16="No",Y1057="Ex"),"N/A", IF(AND(Screening!$J$17="No",Z1057="Ex"),"N/A", IF(AND(Screening!$J$18="No",AA1057="Ex"),"N/A", IF(AND(Screening!$J$19="No",AB1057="Ex"),"N/A", IF(AND(Screening!$J$20="No",AC1057="Ex"),"N/A", IF(AND(Screening!$J$21="No",AD1057="Ex"),"N/A", IF(AND(Screening!$J$23="No",AE1057="Ex"),"N/A", IF(AND(Screening!$J$7="No",AF1057="Ex"),"N/A", IF(AND(Screening!$J$6="No",AI1057="Ex"),"N/A", IF(AND(Screening!$J$6="Yes",AG1057="Ex"),"N/A", IF(AND(Screening!$J$25="Yes",AH1057="Ex"),"N/A",  IF(AND(Screening!$J$5="Yes",AJ1057="Ex"),"N/A","Inc")))))))))))))))))))</f>
        <v>N/A</v>
      </c>
      <c r="C1057" s="95">
        <v>1053</v>
      </c>
      <c r="D1057" s="96" t="s">
        <v>2818</v>
      </c>
      <c r="E1057" s="97" t="s">
        <v>2819</v>
      </c>
      <c r="F1057" s="98" t="s">
        <v>2808</v>
      </c>
      <c r="G1057" s="1" t="str">
        <f t="shared" si="32"/>
        <v>N/A</v>
      </c>
      <c r="H1057" s="120"/>
      <c r="I1057" s="120"/>
      <c r="J1057" s="120"/>
      <c r="K1057" s="120"/>
      <c r="L1057" t="str">
        <f t="shared" si="33"/>
        <v/>
      </c>
      <c r="AB1057" t="s">
        <v>150</v>
      </c>
      <c r="AG1057" t="s">
        <v>150</v>
      </c>
      <c r="AJ1057" t="s">
        <v>150</v>
      </c>
    </row>
    <row r="1058" spans="2:36" ht="57.75" customHeight="1" x14ac:dyDescent="0.25">
      <c r="B1058" s="44" t="str">
        <f>IF(E1058="reserved","N/A",IF(AND(Screening!$J$10="No",S1058="Ex"),"N/A",IF(AND(Screening!$J$11="No",T1058="Ex"),"N/A",IF(AND(Screening!$J$12="No",U1058="Ex"),"N/A",IF(AND(Screening!$J$13="No",V1058="Ex"),"N/A",IF(AND(Screening!$J$14="No",W1058="Ex"),"N/A", IF(AND(Screening!$J$15="No",X1058="Ex"),"N/A", IF(AND(Screening!$J$16="No",Y1058="Ex"),"N/A", IF(AND(Screening!$J$17="No",Z1058="Ex"),"N/A", IF(AND(Screening!$J$18="No",AA1058="Ex"),"N/A", IF(AND(Screening!$J$19="No",AB1058="Ex"),"N/A", IF(AND(Screening!$J$20="No",AC1058="Ex"),"N/A", IF(AND(Screening!$J$21="No",AD1058="Ex"),"N/A", IF(AND(Screening!$J$23="No",AE1058="Ex"),"N/A", IF(AND(Screening!$J$7="No",AF1058="Ex"),"N/A", IF(AND(Screening!$J$6="No",AI1058="Ex"),"N/A", IF(AND(Screening!$J$6="Yes",AG1058="Ex"),"N/A", IF(AND(Screening!$J$25="Yes",AH1058="Ex"),"N/A",  IF(AND(Screening!$J$5="Yes",AJ1058="Ex"),"N/A","Inc")))))))))))))))))))</f>
        <v>N/A</v>
      </c>
      <c r="C1058" s="95">
        <v>1054</v>
      </c>
      <c r="D1058" s="96" t="s">
        <v>2820</v>
      </c>
      <c r="E1058" s="97" t="s">
        <v>2821</v>
      </c>
      <c r="F1058" s="98" t="s">
        <v>2808</v>
      </c>
      <c r="G1058" s="1" t="str">
        <f t="shared" si="32"/>
        <v>N/A</v>
      </c>
      <c r="H1058" s="120"/>
      <c r="I1058" s="120"/>
      <c r="J1058" s="120"/>
      <c r="K1058" s="120"/>
      <c r="L1058" t="str">
        <f t="shared" si="33"/>
        <v/>
      </c>
      <c r="AB1058" t="s">
        <v>150</v>
      </c>
      <c r="AG1058" t="s">
        <v>150</v>
      </c>
      <c r="AJ1058" t="s">
        <v>150</v>
      </c>
    </row>
    <row r="1059" spans="2:36" ht="57.75" customHeight="1" x14ac:dyDescent="0.25">
      <c r="B1059" s="44" t="str">
        <f>IF(E1059="reserved","N/A",IF(AND(Screening!$J$10="No",S1059="Ex"),"N/A",IF(AND(Screening!$J$11="No",T1059="Ex"),"N/A",IF(AND(Screening!$J$12="No",U1059="Ex"),"N/A",IF(AND(Screening!$J$13="No",V1059="Ex"),"N/A",IF(AND(Screening!$J$14="No",W1059="Ex"),"N/A", IF(AND(Screening!$J$15="No",X1059="Ex"),"N/A", IF(AND(Screening!$J$16="No",Y1059="Ex"),"N/A", IF(AND(Screening!$J$17="No",Z1059="Ex"),"N/A", IF(AND(Screening!$J$18="No",AA1059="Ex"),"N/A", IF(AND(Screening!$J$19="No",AB1059="Ex"),"N/A", IF(AND(Screening!$J$20="No",AC1059="Ex"),"N/A", IF(AND(Screening!$J$21="No",AD1059="Ex"),"N/A", IF(AND(Screening!$J$23="No",AE1059="Ex"),"N/A", IF(AND(Screening!$J$7="No",AF1059="Ex"),"N/A", IF(AND(Screening!$J$6="No",AI1059="Ex"),"N/A", IF(AND(Screening!$J$6="Yes",AG1059="Ex"),"N/A", IF(AND(Screening!$J$25="Yes",AH1059="Ex"),"N/A",  IF(AND(Screening!$J$5="Yes",AJ1059="Ex"),"N/A","Inc")))))))))))))))))))</f>
        <v>N/A</v>
      </c>
      <c r="C1059" s="95">
        <v>1055</v>
      </c>
      <c r="D1059" s="96" t="s">
        <v>2822</v>
      </c>
      <c r="E1059" s="97" t="s">
        <v>1839</v>
      </c>
      <c r="F1059" s="98" t="s">
        <v>2808</v>
      </c>
      <c r="G1059" s="1" t="str">
        <f t="shared" si="32"/>
        <v>N/A</v>
      </c>
      <c r="H1059" s="120"/>
      <c r="I1059" s="120"/>
      <c r="J1059" s="120"/>
      <c r="K1059" s="120"/>
      <c r="L1059" t="str">
        <f t="shared" si="33"/>
        <v/>
      </c>
      <c r="AB1059" t="s">
        <v>150</v>
      </c>
      <c r="AG1059" t="s">
        <v>150</v>
      </c>
      <c r="AJ1059" t="s">
        <v>150</v>
      </c>
    </row>
    <row r="1060" spans="2:36" ht="57.75" customHeight="1" x14ac:dyDescent="0.25">
      <c r="B1060" s="44" t="str">
        <f>IF(E1060="reserved","N/A",IF(AND(Screening!$J$10="No",S1060="Ex"),"N/A",IF(AND(Screening!$J$11="No",T1060="Ex"),"N/A",IF(AND(Screening!$J$12="No",U1060="Ex"),"N/A",IF(AND(Screening!$J$13="No",V1060="Ex"),"N/A",IF(AND(Screening!$J$14="No",W1060="Ex"),"N/A", IF(AND(Screening!$J$15="No",X1060="Ex"),"N/A", IF(AND(Screening!$J$16="No",Y1060="Ex"),"N/A", IF(AND(Screening!$J$17="No",Z1060="Ex"),"N/A", IF(AND(Screening!$J$18="No",AA1060="Ex"),"N/A", IF(AND(Screening!$J$19="No",AB1060="Ex"),"N/A", IF(AND(Screening!$J$20="No",AC1060="Ex"),"N/A", IF(AND(Screening!$J$21="No",AD1060="Ex"),"N/A", IF(AND(Screening!$J$23="No",AE1060="Ex"),"N/A", IF(AND(Screening!$J$7="No",AF1060="Ex"),"N/A", IF(AND(Screening!$J$6="No",AI1060="Ex"),"N/A", IF(AND(Screening!$J$6="Yes",AG1060="Ex"),"N/A", IF(AND(Screening!$J$25="Yes",AH1060="Ex"),"N/A",  IF(AND(Screening!$J$5="Yes",AJ1060="Ex"),"N/A","Inc")))))))))))))))))))</f>
        <v>N/A</v>
      </c>
      <c r="C1060" s="95">
        <v>1056</v>
      </c>
      <c r="D1060" s="96" t="s">
        <v>2823</v>
      </c>
      <c r="E1060" s="97" t="s">
        <v>2824</v>
      </c>
      <c r="F1060" s="98" t="s">
        <v>2808</v>
      </c>
      <c r="G1060" s="1" t="str">
        <f t="shared" si="32"/>
        <v>N/A</v>
      </c>
      <c r="H1060" s="120"/>
      <c r="I1060" s="120"/>
      <c r="J1060" s="120"/>
      <c r="K1060" s="120"/>
      <c r="L1060" t="str">
        <f t="shared" si="33"/>
        <v/>
      </c>
      <c r="AB1060" t="s">
        <v>150</v>
      </c>
      <c r="AG1060" t="s">
        <v>150</v>
      </c>
      <c r="AJ1060" t="s">
        <v>150</v>
      </c>
    </row>
    <row r="1061" spans="2:36" ht="57.75" customHeight="1" x14ac:dyDescent="0.25">
      <c r="B1061" s="44" t="str">
        <f>IF(E1061="reserved","N/A",IF(AND(Screening!$J$10="No",S1061="Ex"),"N/A",IF(AND(Screening!$J$11="No",T1061="Ex"),"N/A",IF(AND(Screening!$J$12="No",U1061="Ex"),"N/A",IF(AND(Screening!$J$13="No",V1061="Ex"),"N/A",IF(AND(Screening!$J$14="No",W1061="Ex"),"N/A", IF(AND(Screening!$J$15="No",X1061="Ex"),"N/A", IF(AND(Screening!$J$16="No",Y1061="Ex"),"N/A", IF(AND(Screening!$J$17="No",Z1061="Ex"),"N/A", IF(AND(Screening!$J$18="No",AA1061="Ex"),"N/A", IF(AND(Screening!$J$19="No",AB1061="Ex"),"N/A", IF(AND(Screening!$J$20="No",AC1061="Ex"),"N/A", IF(AND(Screening!$J$21="No",AD1061="Ex"),"N/A", IF(AND(Screening!$J$23="No",AE1061="Ex"),"N/A", IF(AND(Screening!$J$7="No",AF1061="Ex"),"N/A", IF(AND(Screening!$J$6="No",AI1061="Ex"),"N/A", IF(AND(Screening!$J$6="Yes",AG1061="Ex"),"N/A", IF(AND(Screening!$J$25="Yes",AH1061="Ex"),"N/A",  IF(AND(Screening!$J$5="Yes",AJ1061="Ex"),"N/A","Inc")))))))))))))))))))</f>
        <v>N/A</v>
      </c>
      <c r="C1061" s="95">
        <v>1057</v>
      </c>
      <c r="D1061" s="96" t="s">
        <v>2825</v>
      </c>
      <c r="E1061" s="97" t="s">
        <v>2826</v>
      </c>
      <c r="F1061" s="98" t="s">
        <v>2808</v>
      </c>
      <c r="G1061" s="1" t="str">
        <f t="shared" si="32"/>
        <v>N/A</v>
      </c>
      <c r="H1061" s="120"/>
      <c r="I1061" s="120"/>
      <c r="J1061" s="120"/>
      <c r="K1061" s="120"/>
      <c r="L1061" t="str">
        <f t="shared" si="33"/>
        <v/>
      </c>
      <c r="AB1061" t="s">
        <v>150</v>
      </c>
      <c r="AG1061" t="s">
        <v>150</v>
      </c>
      <c r="AJ1061" t="s">
        <v>150</v>
      </c>
    </row>
    <row r="1062" spans="2:36" ht="57.75" customHeight="1" x14ac:dyDescent="0.25">
      <c r="B1062" s="44" t="str">
        <f>IF(E1062="reserved","N/A",IF(AND(Screening!$J$10="No",S1062="Ex"),"N/A",IF(AND(Screening!$J$11="No",T1062="Ex"),"N/A",IF(AND(Screening!$J$12="No",U1062="Ex"),"N/A",IF(AND(Screening!$J$13="No",V1062="Ex"),"N/A",IF(AND(Screening!$J$14="No",W1062="Ex"),"N/A", IF(AND(Screening!$J$15="No",X1062="Ex"),"N/A", IF(AND(Screening!$J$16="No",Y1062="Ex"),"N/A", IF(AND(Screening!$J$17="No",Z1062="Ex"),"N/A", IF(AND(Screening!$J$18="No",AA1062="Ex"),"N/A", IF(AND(Screening!$J$19="No",AB1062="Ex"),"N/A", IF(AND(Screening!$J$20="No",AC1062="Ex"),"N/A", IF(AND(Screening!$J$21="No",AD1062="Ex"),"N/A", IF(AND(Screening!$J$23="No",AE1062="Ex"),"N/A", IF(AND(Screening!$J$7="No",AF1062="Ex"),"N/A", IF(AND(Screening!$J$6="No",AI1062="Ex"),"N/A", IF(AND(Screening!$J$6="Yes",AG1062="Ex"),"N/A", IF(AND(Screening!$J$25="Yes",AH1062="Ex"),"N/A",  IF(AND(Screening!$J$5="Yes",AJ1062="Ex"),"N/A","Inc")))))))))))))))))))</f>
        <v>N/A</v>
      </c>
      <c r="C1062" s="95">
        <v>1058</v>
      </c>
      <c r="D1062" s="96" t="s">
        <v>2827</v>
      </c>
      <c r="E1062" s="97" t="s">
        <v>1519</v>
      </c>
      <c r="F1062" s="98" t="s">
        <v>2808</v>
      </c>
      <c r="G1062" s="1" t="str">
        <f t="shared" si="32"/>
        <v>N/A</v>
      </c>
      <c r="H1062" s="120"/>
      <c r="I1062" s="120"/>
      <c r="J1062" s="120"/>
      <c r="K1062" s="120"/>
      <c r="L1062" t="str">
        <f t="shared" si="33"/>
        <v/>
      </c>
      <c r="AB1062" t="s">
        <v>150</v>
      </c>
      <c r="AG1062" t="s">
        <v>150</v>
      </c>
      <c r="AJ1062" t="s">
        <v>150</v>
      </c>
    </row>
    <row r="1063" spans="2:36" ht="57.75" customHeight="1" x14ac:dyDescent="0.25">
      <c r="B1063" s="44" t="str">
        <f>IF(E1063="reserved","N/A",IF(AND(Screening!$J$10="No",S1063="Ex"),"N/A",IF(AND(Screening!$J$11="No",T1063="Ex"),"N/A",IF(AND(Screening!$J$12="No",U1063="Ex"),"N/A",IF(AND(Screening!$J$13="No",V1063="Ex"),"N/A",IF(AND(Screening!$J$14="No",W1063="Ex"),"N/A", IF(AND(Screening!$J$15="No",X1063="Ex"),"N/A", IF(AND(Screening!$J$16="No",Y1063="Ex"),"N/A", IF(AND(Screening!$J$17="No",Z1063="Ex"),"N/A", IF(AND(Screening!$J$18="No",AA1063="Ex"),"N/A", IF(AND(Screening!$J$19="No",AB1063="Ex"),"N/A", IF(AND(Screening!$J$20="No",AC1063="Ex"),"N/A", IF(AND(Screening!$J$21="No",AD1063="Ex"),"N/A", IF(AND(Screening!$J$23="No",AE1063="Ex"),"N/A", IF(AND(Screening!$J$7="No",AF1063="Ex"),"N/A", IF(AND(Screening!$J$6="No",AI1063="Ex"),"N/A", IF(AND(Screening!$J$6="Yes",AG1063="Ex"),"N/A", IF(AND(Screening!$J$25="Yes",AH1063="Ex"),"N/A",  IF(AND(Screening!$J$5="Yes",AJ1063="Ex"),"N/A","Inc")))))))))))))))))))</f>
        <v>N/A</v>
      </c>
      <c r="C1063" s="95">
        <v>1059</v>
      </c>
      <c r="D1063" s="96" t="s">
        <v>2828</v>
      </c>
      <c r="E1063" s="97" t="s">
        <v>1849</v>
      </c>
      <c r="F1063" s="98" t="s">
        <v>2808</v>
      </c>
      <c r="G1063" s="1" t="str">
        <f t="shared" si="32"/>
        <v>N/A</v>
      </c>
      <c r="H1063" s="120"/>
      <c r="I1063" s="120"/>
      <c r="J1063" s="120"/>
      <c r="K1063" s="120"/>
      <c r="L1063" t="str">
        <f t="shared" si="33"/>
        <v/>
      </c>
      <c r="AB1063" t="s">
        <v>150</v>
      </c>
      <c r="AG1063" t="s">
        <v>150</v>
      </c>
      <c r="AJ1063" t="s">
        <v>150</v>
      </c>
    </row>
    <row r="1064" spans="2:36" ht="57.75" customHeight="1" x14ac:dyDescent="0.25">
      <c r="B1064" s="44" t="str">
        <f>IF(E1064="reserved","N/A",IF(AND(Screening!$J$10="No",S1064="Ex"),"N/A",IF(AND(Screening!$J$11="No",T1064="Ex"),"N/A",IF(AND(Screening!$J$12="No",U1064="Ex"),"N/A",IF(AND(Screening!$J$13="No",V1064="Ex"),"N/A",IF(AND(Screening!$J$14="No",W1064="Ex"),"N/A", IF(AND(Screening!$J$15="No",X1064="Ex"),"N/A", IF(AND(Screening!$J$16="No",Y1064="Ex"),"N/A", IF(AND(Screening!$J$17="No",Z1064="Ex"),"N/A", IF(AND(Screening!$J$18="No",AA1064="Ex"),"N/A", IF(AND(Screening!$J$19="No",AB1064="Ex"),"N/A", IF(AND(Screening!$J$20="No",AC1064="Ex"),"N/A", IF(AND(Screening!$J$21="No",AD1064="Ex"),"N/A", IF(AND(Screening!$J$23="No",AE1064="Ex"),"N/A", IF(AND(Screening!$J$7="No",AF1064="Ex"),"N/A", IF(AND(Screening!$J$6="No",AI1064="Ex"),"N/A", IF(AND(Screening!$J$6="Yes",AG1064="Ex"),"N/A", IF(AND(Screening!$J$25="Yes",AH1064="Ex"),"N/A",  IF(AND(Screening!$J$5="Yes",AJ1064="Ex"),"N/A","Inc")))))))))))))))))))</f>
        <v>N/A</v>
      </c>
      <c r="C1064" s="95">
        <v>1060</v>
      </c>
      <c r="D1064" s="96" t="s">
        <v>2829</v>
      </c>
      <c r="E1064" s="97" t="s">
        <v>2830</v>
      </c>
      <c r="F1064" s="98" t="s">
        <v>2808</v>
      </c>
      <c r="G1064" s="1" t="str">
        <f t="shared" si="32"/>
        <v>N/A</v>
      </c>
      <c r="H1064" s="120"/>
      <c r="I1064" s="120"/>
      <c r="J1064" s="120"/>
      <c r="K1064" s="120"/>
      <c r="L1064" t="str">
        <f t="shared" si="33"/>
        <v/>
      </c>
      <c r="AB1064" t="s">
        <v>150</v>
      </c>
      <c r="AG1064" t="s">
        <v>150</v>
      </c>
      <c r="AJ1064" t="s">
        <v>150</v>
      </c>
    </row>
    <row r="1065" spans="2:36" ht="57.75" customHeight="1" x14ac:dyDescent="0.25">
      <c r="B1065" s="44" t="str">
        <f>IF(E1065="reserved","N/A",IF(AND(Screening!$J$10="No",S1065="Ex"),"N/A",IF(AND(Screening!$J$11="No",T1065="Ex"),"N/A",IF(AND(Screening!$J$12="No",U1065="Ex"),"N/A",IF(AND(Screening!$J$13="No",V1065="Ex"),"N/A",IF(AND(Screening!$J$14="No",W1065="Ex"),"N/A", IF(AND(Screening!$J$15="No",X1065="Ex"),"N/A", IF(AND(Screening!$J$16="No",Y1065="Ex"),"N/A", IF(AND(Screening!$J$17="No",Z1065="Ex"),"N/A", IF(AND(Screening!$J$18="No",AA1065="Ex"),"N/A", IF(AND(Screening!$J$19="No",AB1065="Ex"),"N/A", IF(AND(Screening!$J$20="No",AC1065="Ex"),"N/A", IF(AND(Screening!$J$21="No",AD1065="Ex"),"N/A", IF(AND(Screening!$J$23="No",AE1065="Ex"),"N/A", IF(AND(Screening!$J$7="No",AF1065="Ex"),"N/A", IF(AND(Screening!$J$6="No",AI1065="Ex"),"N/A", IF(AND(Screening!$J$6="Yes",AG1065="Ex"),"N/A", IF(AND(Screening!$J$25="Yes",AH1065="Ex"),"N/A",  IF(AND(Screening!$J$5="Yes",AJ1065="Ex"),"N/A","Inc")))))))))))))))))))</f>
        <v>N/A</v>
      </c>
      <c r="C1065" s="95">
        <v>1061</v>
      </c>
      <c r="D1065" s="96" t="s">
        <v>2831</v>
      </c>
      <c r="E1065" s="97" t="s">
        <v>2832</v>
      </c>
      <c r="F1065" s="98" t="s">
        <v>2808</v>
      </c>
      <c r="G1065" s="1" t="str">
        <f t="shared" si="32"/>
        <v>N/A</v>
      </c>
      <c r="H1065" s="120"/>
      <c r="I1065" s="120"/>
      <c r="J1065" s="120"/>
      <c r="K1065" s="120"/>
      <c r="L1065" t="str">
        <f t="shared" si="33"/>
        <v/>
      </c>
      <c r="AB1065" t="s">
        <v>150</v>
      </c>
      <c r="AG1065" t="s">
        <v>150</v>
      </c>
      <c r="AJ1065" t="s">
        <v>150</v>
      </c>
    </row>
    <row r="1066" spans="2:36" ht="57.75" customHeight="1" x14ac:dyDescent="0.25">
      <c r="B1066" s="44" t="str">
        <f>IF(E1066="reserved","N/A",IF(AND(Screening!$J$10="No",S1066="Ex"),"N/A",IF(AND(Screening!$J$11="No",T1066="Ex"),"N/A",IF(AND(Screening!$J$12="No",U1066="Ex"),"N/A",IF(AND(Screening!$J$13="No",V1066="Ex"),"N/A",IF(AND(Screening!$J$14="No",W1066="Ex"),"N/A", IF(AND(Screening!$J$15="No",X1066="Ex"),"N/A", IF(AND(Screening!$J$16="No",Y1066="Ex"),"N/A", IF(AND(Screening!$J$17="No",Z1066="Ex"),"N/A", IF(AND(Screening!$J$18="No",AA1066="Ex"),"N/A", IF(AND(Screening!$J$19="No",AB1066="Ex"),"N/A", IF(AND(Screening!$J$20="No",AC1066="Ex"),"N/A", IF(AND(Screening!$J$21="No",AD1066="Ex"),"N/A", IF(AND(Screening!$J$23="No",AE1066="Ex"),"N/A", IF(AND(Screening!$J$7="No",AF1066="Ex"),"N/A", IF(AND(Screening!$J$6="No",AI1066="Ex"),"N/A", IF(AND(Screening!$J$6="Yes",AG1066="Ex"),"N/A", IF(AND(Screening!$J$25="Yes",AH1066="Ex"),"N/A",  IF(AND(Screening!$J$5="Yes",AJ1066="Ex"),"N/A","Inc")))))))))))))))))))</f>
        <v>N/A</v>
      </c>
      <c r="C1066" s="95">
        <v>1062</v>
      </c>
      <c r="D1066" s="96" t="s">
        <v>2833</v>
      </c>
      <c r="E1066" s="97" t="s">
        <v>1328</v>
      </c>
      <c r="F1066" s="98" t="s">
        <v>2808</v>
      </c>
      <c r="G1066" s="1" t="str">
        <f t="shared" si="32"/>
        <v>N/A</v>
      </c>
      <c r="H1066" s="120"/>
      <c r="I1066" s="120"/>
      <c r="J1066" s="120"/>
      <c r="K1066" s="120"/>
      <c r="L1066" t="str">
        <f t="shared" si="33"/>
        <v/>
      </c>
      <c r="AB1066" t="s">
        <v>150</v>
      </c>
      <c r="AG1066" t="s">
        <v>150</v>
      </c>
      <c r="AJ1066" t="s">
        <v>150</v>
      </c>
    </row>
    <row r="1067" spans="2:36" ht="57.75" customHeight="1" x14ac:dyDescent="0.25">
      <c r="B1067" s="44" t="str">
        <f>IF(E1067="reserved","N/A",IF(AND(Screening!$J$10="No",S1067="Ex"),"N/A",IF(AND(Screening!$J$11="No",T1067="Ex"),"N/A",IF(AND(Screening!$J$12="No",U1067="Ex"),"N/A",IF(AND(Screening!$J$13="No",V1067="Ex"),"N/A",IF(AND(Screening!$J$14="No",W1067="Ex"),"N/A", IF(AND(Screening!$J$15="No",X1067="Ex"),"N/A", IF(AND(Screening!$J$16="No",Y1067="Ex"),"N/A", IF(AND(Screening!$J$17="No",Z1067="Ex"),"N/A", IF(AND(Screening!$J$18="No",AA1067="Ex"),"N/A", IF(AND(Screening!$J$19="No",AB1067="Ex"),"N/A", IF(AND(Screening!$J$20="No",AC1067="Ex"),"N/A", IF(AND(Screening!$J$21="No",AD1067="Ex"),"N/A", IF(AND(Screening!$J$23="No",AE1067="Ex"),"N/A", IF(AND(Screening!$J$7="No",AF1067="Ex"),"N/A", IF(AND(Screening!$J$6="No",AI1067="Ex"),"N/A", IF(AND(Screening!$J$6="Yes",AG1067="Ex"),"N/A", IF(AND(Screening!$J$25="Yes",AH1067="Ex"),"N/A",  IF(AND(Screening!$J$5="Yes",AJ1067="Ex"),"N/A","Inc")))))))))))))))))))</f>
        <v>N/A</v>
      </c>
      <c r="C1067" s="95">
        <v>1063</v>
      </c>
      <c r="D1067" s="96" t="s">
        <v>2834</v>
      </c>
      <c r="E1067" s="97" t="s">
        <v>2835</v>
      </c>
      <c r="F1067" s="98" t="s">
        <v>2836</v>
      </c>
      <c r="G1067" s="1" t="str">
        <f t="shared" si="32"/>
        <v>N/A</v>
      </c>
      <c r="H1067" s="120"/>
      <c r="I1067" s="120"/>
      <c r="J1067" s="120"/>
      <c r="K1067" s="120"/>
      <c r="L1067" t="str">
        <f t="shared" si="33"/>
        <v/>
      </c>
      <c r="AB1067" t="s">
        <v>150</v>
      </c>
      <c r="AG1067" t="s">
        <v>150</v>
      </c>
      <c r="AJ1067" t="s">
        <v>150</v>
      </c>
    </row>
    <row r="1068" spans="2:36" ht="57.75" customHeight="1" x14ac:dyDescent="0.25">
      <c r="B1068" s="44" t="str">
        <f>IF(E1068="reserved","N/A",IF(AND(Screening!$J$10="No",S1068="Ex"),"N/A",IF(AND(Screening!$J$11="No",T1068="Ex"),"N/A",IF(AND(Screening!$J$12="No",U1068="Ex"),"N/A",IF(AND(Screening!$J$13="No",V1068="Ex"),"N/A",IF(AND(Screening!$J$14="No",W1068="Ex"),"N/A", IF(AND(Screening!$J$15="No",X1068="Ex"),"N/A", IF(AND(Screening!$J$16="No",Y1068="Ex"),"N/A", IF(AND(Screening!$J$17="No",Z1068="Ex"),"N/A", IF(AND(Screening!$J$18="No",AA1068="Ex"),"N/A", IF(AND(Screening!$J$19="No",AB1068="Ex"),"N/A", IF(AND(Screening!$J$20="No",AC1068="Ex"),"N/A", IF(AND(Screening!$J$21="No",AD1068="Ex"),"N/A", IF(AND(Screening!$J$23="No",AE1068="Ex"),"N/A", IF(AND(Screening!$J$7="No",AF1068="Ex"),"N/A", IF(AND(Screening!$J$6="No",AI1068="Ex"),"N/A", IF(AND(Screening!$J$6="Yes",AG1068="Ex"),"N/A", IF(AND(Screening!$J$25="Yes",AH1068="Ex"),"N/A",  IF(AND(Screening!$J$5="Yes",AJ1068="Ex"),"N/A","Inc")))))))))))))))))))</f>
        <v>N/A</v>
      </c>
      <c r="C1068" s="95">
        <v>1064</v>
      </c>
      <c r="D1068" s="96" t="s">
        <v>2837</v>
      </c>
      <c r="E1068" s="97" t="s">
        <v>2838</v>
      </c>
      <c r="F1068" s="98" t="s">
        <v>2839</v>
      </c>
      <c r="G1068" s="1" t="str">
        <f t="shared" si="32"/>
        <v>N/A</v>
      </c>
      <c r="H1068" s="120"/>
      <c r="I1068" s="120"/>
      <c r="J1068" s="120"/>
      <c r="K1068" s="120"/>
      <c r="L1068" t="str">
        <f t="shared" si="33"/>
        <v/>
      </c>
      <c r="AB1068" t="s">
        <v>150</v>
      </c>
      <c r="AG1068" t="s">
        <v>150</v>
      </c>
      <c r="AJ1068" t="s">
        <v>150</v>
      </c>
    </row>
    <row r="1069" spans="2:36" ht="57.75" customHeight="1" x14ac:dyDescent="0.25">
      <c r="B1069" s="44" t="str">
        <f>IF(E1069="reserved","N/A",IF(AND(Screening!$J$10="No",S1069="Ex"),"N/A",IF(AND(Screening!$J$11="No",T1069="Ex"),"N/A",IF(AND(Screening!$J$12="No",U1069="Ex"),"N/A",IF(AND(Screening!$J$13="No",V1069="Ex"),"N/A",IF(AND(Screening!$J$14="No",W1069="Ex"),"N/A", IF(AND(Screening!$J$15="No",X1069="Ex"),"N/A", IF(AND(Screening!$J$16="No",Y1069="Ex"),"N/A", IF(AND(Screening!$J$17="No",Z1069="Ex"),"N/A", IF(AND(Screening!$J$18="No",AA1069="Ex"),"N/A", IF(AND(Screening!$J$19="No",AB1069="Ex"),"N/A", IF(AND(Screening!$J$20="No",AC1069="Ex"),"N/A", IF(AND(Screening!$J$21="No",AD1069="Ex"),"N/A", IF(AND(Screening!$J$23="No",AE1069="Ex"),"N/A", IF(AND(Screening!$J$7="No",AF1069="Ex"),"N/A", IF(AND(Screening!$J$6="No",AI1069="Ex"),"N/A", IF(AND(Screening!$J$6="Yes",AG1069="Ex"),"N/A", IF(AND(Screening!$J$25="Yes",AH1069="Ex"),"N/A",  IF(AND(Screening!$J$5="Yes",AJ1069="Ex"),"N/A","Inc")))))))))))))))))))</f>
        <v>N/A</v>
      </c>
      <c r="C1069" s="95">
        <v>1065</v>
      </c>
      <c r="D1069" s="96" t="s">
        <v>2840</v>
      </c>
      <c r="E1069" s="97" t="s">
        <v>2841</v>
      </c>
      <c r="F1069" s="98" t="s">
        <v>2842</v>
      </c>
      <c r="G1069" s="1" t="str">
        <f t="shared" si="32"/>
        <v>N/A</v>
      </c>
      <c r="H1069" s="120"/>
      <c r="I1069" s="120"/>
      <c r="J1069" s="120"/>
      <c r="K1069" s="120"/>
      <c r="L1069" t="str">
        <f t="shared" si="33"/>
        <v/>
      </c>
      <c r="AB1069" t="s">
        <v>150</v>
      </c>
      <c r="AG1069" t="s">
        <v>150</v>
      </c>
      <c r="AJ1069" t="s">
        <v>150</v>
      </c>
    </row>
    <row r="1070" spans="2:36" ht="57.75" customHeight="1" x14ac:dyDescent="0.25">
      <c r="B1070" s="44" t="str">
        <f>IF(E1070="reserved","N/A",IF(AND(Screening!$J$10="No",S1070="Ex"),"N/A",IF(AND(Screening!$J$11="No",T1070="Ex"),"N/A",IF(AND(Screening!$J$12="No",U1070="Ex"),"N/A",IF(AND(Screening!$J$13="No",V1070="Ex"),"N/A",IF(AND(Screening!$J$14="No",W1070="Ex"),"N/A", IF(AND(Screening!$J$15="No",X1070="Ex"),"N/A", IF(AND(Screening!$J$16="No",Y1070="Ex"),"N/A", IF(AND(Screening!$J$17="No",Z1070="Ex"),"N/A", IF(AND(Screening!$J$18="No",AA1070="Ex"),"N/A", IF(AND(Screening!$J$19="No",AB1070="Ex"),"N/A", IF(AND(Screening!$J$20="No",AC1070="Ex"),"N/A", IF(AND(Screening!$J$21="No",AD1070="Ex"),"N/A", IF(AND(Screening!$J$23="No",AE1070="Ex"),"N/A", IF(AND(Screening!$J$7="No",AF1070="Ex"),"N/A", IF(AND(Screening!$J$6="No",AI1070="Ex"),"N/A", IF(AND(Screening!$J$6="Yes",AG1070="Ex"),"N/A", IF(AND(Screening!$J$25="Yes",AH1070="Ex"),"N/A",  IF(AND(Screening!$J$5="Yes",AJ1070="Ex"),"N/A","Inc")))))))))))))))))))</f>
        <v>N/A</v>
      </c>
      <c r="C1070" s="95">
        <v>1066</v>
      </c>
      <c r="D1070" s="96" t="s">
        <v>2843</v>
      </c>
      <c r="E1070" s="97" t="s">
        <v>2844</v>
      </c>
      <c r="F1070" s="98" t="s">
        <v>2845</v>
      </c>
      <c r="G1070" s="1" t="str">
        <f t="shared" si="32"/>
        <v>N/A</v>
      </c>
      <c r="H1070" s="120"/>
      <c r="I1070" s="120"/>
      <c r="J1070" s="120"/>
      <c r="K1070" s="120"/>
      <c r="L1070" t="str">
        <f t="shared" si="33"/>
        <v/>
      </c>
      <c r="AB1070" t="s">
        <v>150</v>
      </c>
      <c r="AG1070" t="s">
        <v>150</v>
      </c>
      <c r="AJ1070" t="s">
        <v>150</v>
      </c>
    </row>
    <row r="1071" spans="2:36" ht="57.75" customHeight="1" x14ac:dyDescent="0.25">
      <c r="B1071" s="44" t="str">
        <f>IF(E1071="reserved","N/A",IF(AND(Screening!$J$10="No",S1071="Ex"),"N/A",IF(AND(Screening!$J$11="No",T1071="Ex"),"N/A",IF(AND(Screening!$J$12="No",U1071="Ex"),"N/A",IF(AND(Screening!$J$13="No",V1071="Ex"),"N/A",IF(AND(Screening!$J$14="No",W1071="Ex"),"N/A", IF(AND(Screening!$J$15="No",X1071="Ex"),"N/A", IF(AND(Screening!$J$16="No",Y1071="Ex"),"N/A", IF(AND(Screening!$J$17="No",Z1071="Ex"),"N/A", IF(AND(Screening!$J$18="No",AA1071="Ex"),"N/A", IF(AND(Screening!$J$19="No",AB1071="Ex"),"N/A", IF(AND(Screening!$J$20="No",AC1071="Ex"),"N/A", IF(AND(Screening!$J$21="No",AD1071="Ex"),"N/A", IF(AND(Screening!$J$23="No",AE1071="Ex"),"N/A", IF(AND(Screening!$J$7="No",AF1071="Ex"),"N/A", IF(AND(Screening!$J$6="No",AI1071="Ex"),"N/A", IF(AND(Screening!$J$6="Yes",AG1071="Ex"),"N/A", IF(AND(Screening!$J$25="Yes",AH1071="Ex"),"N/A",  IF(AND(Screening!$J$5="Yes",AJ1071="Ex"),"N/A","Inc")))))))))))))))))))</f>
        <v>N/A</v>
      </c>
      <c r="C1071" s="95">
        <v>1067</v>
      </c>
      <c r="D1071" s="96" t="s">
        <v>2846</v>
      </c>
      <c r="E1071" s="97" t="s">
        <v>2847</v>
      </c>
      <c r="F1071" s="98" t="s">
        <v>2848</v>
      </c>
      <c r="G1071" s="1" t="str">
        <f t="shared" si="32"/>
        <v>N/A</v>
      </c>
      <c r="H1071" s="120"/>
      <c r="I1071" s="120"/>
      <c r="J1071" s="120"/>
      <c r="K1071" s="120"/>
      <c r="L1071" t="str">
        <f t="shared" si="33"/>
        <v/>
      </c>
      <c r="AB1071" t="s">
        <v>150</v>
      </c>
      <c r="AG1071" t="s">
        <v>150</v>
      </c>
      <c r="AJ1071" t="s">
        <v>150</v>
      </c>
    </row>
    <row r="1072" spans="2:36" ht="57.75" customHeight="1" x14ac:dyDescent="0.25">
      <c r="B1072" s="44" t="str">
        <f>IF(E1072="reserved","N/A",IF(AND(Screening!$J$10="No",S1072="Ex"),"N/A",IF(AND(Screening!$J$11="No",T1072="Ex"),"N/A",IF(AND(Screening!$J$12="No",U1072="Ex"),"N/A",IF(AND(Screening!$J$13="No",V1072="Ex"),"N/A",IF(AND(Screening!$J$14="No",W1072="Ex"),"N/A", IF(AND(Screening!$J$15="No",X1072="Ex"),"N/A", IF(AND(Screening!$J$16="No",Y1072="Ex"),"N/A", IF(AND(Screening!$J$17="No",Z1072="Ex"),"N/A", IF(AND(Screening!$J$18="No",AA1072="Ex"),"N/A", IF(AND(Screening!$J$19="No",AB1072="Ex"),"N/A", IF(AND(Screening!$J$20="No",AC1072="Ex"),"N/A", IF(AND(Screening!$J$21="No",AD1072="Ex"),"N/A", IF(AND(Screening!$J$23="No",AE1072="Ex"),"N/A", IF(AND(Screening!$J$7="No",AF1072="Ex"),"N/A", IF(AND(Screening!$J$6="No",AI1072="Ex"),"N/A", IF(AND(Screening!$J$6="Yes",AG1072="Ex"),"N/A", IF(AND(Screening!$J$25="Yes",AH1072="Ex"),"N/A",  IF(AND(Screening!$J$5="Yes",AJ1072="Ex"),"N/A","Inc")))))))))))))))))))</f>
        <v>N/A</v>
      </c>
      <c r="C1072" s="95">
        <v>1068</v>
      </c>
      <c r="D1072" s="96" t="s">
        <v>2849</v>
      </c>
      <c r="E1072" s="97" t="s">
        <v>2850</v>
      </c>
      <c r="F1072" s="98" t="s">
        <v>2851</v>
      </c>
      <c r="G1072" s="1" t="str">
        <f t="shared" si="32"/>
        <v>N/A</v>
      </c>
      <c r="H1072" s="120"/>
      <c r="I1072" s="120"/>
      <c r="J1072" s="120"/>
      <c r="K1072" s="120"/>
      <c r="L1072" t="str">
        <f t="shared" si="33"/>
        <v/>
      </c>
      <c r="AB1072" t="s">
        <v>150</v>
      </c>
      <c r="AG1072" t="s">
        <v>150</v>
      </c>
      <c r="AJ1072" t="s">
        <v>150</v>
      </c>
    </row>
    <row r="1073" spans="2:36" ht="57.75" customHeight="1" x14ac:dyDescent="0.25">
      <c r="B1073" s="44" t="str">
        <f>IF(E1073="reserved","N/A",IF(AND(Screening!$J$10="No",S1073="Ex"),"N/A",IF(AND(Screening!$J$11="No",T1073="Ex"),"N/A",IF(AND(Screening!$J$12="No",U1073="Ex"),"N/A",IF(AND(Screening!$J$13="No",V1073="Ex"),"N/A",IF(AND(Screening!$J$14="No",W1073="Ex"),"N/A", IF(AND(Screening!$J$15="No",X1073="Ex"),"N/A", IF(AND(Screening!$J$16="No",Y1073="Ex"),"N/A", IF(AND(Screening!$J$17="No",Z1073="Ex"),"N/A", IF(AND(Screening!$J$18="No",AA1073="Ex"),"N/A", IF(AND(Screening!$J$19="No",AB1073="Ex"),"N/A", IF(AND(Screening!$J$20="No",AC1073="Ex"),"N/A", IF(AND(Screening!$J$21="No",AD1073="Ex"),"N/A", IF(AND(Screening!$J$23="No",AE1073="Ex"),"N/A", IF(AND(Screening!$J$7="No",AF1073="Ex"),"N/A", IF(AND(Screening!$J$6="No",AI1073="Ex"),"N/A", IF(AND(Screening!$J$6="Yes",AG1073="Ex"),"N/A", IF(AND(Screening!$J$25="Yes",AH1073="Ex"),"N/A",  IF(AND(Screening!$J$5="Yes",AJ1073="Ex"),"N/A","Inc")))))))))))))))))))</f>
        <v>N/A</v>
      </c>
      <c r="C1073" s="95">
        <v>1069</v>
      </c>
      <c r="D1073" s="96" t="s">
        <v>2852</v>
      </c>
      <c r="E1073" s="97" t="s">
        <v>2853</v>
      </c>
      <c r="F1073" s="98" t="s">
        <v>2854</v>
      </c>
      <c r="G1073" s="1" t="str">
        <f t="shared" si="32"/>
        <v>N/A</v>
      </c>
      <c r="H1073" s="120"/>
      <c r="I1073" s="120"/>
      <c r="J1073" s="120"/>
      <c r="K1073" s="120"/>
      <c r="L1073" t="str">
        <f t="shared" si="33"/>
        <v/>
      </c>
      <c r="AB1073" t="s">
        <v>150</v>
      </c>
      <c r="AG1073" t="s">
        <v>150</v>
      </c>
      <c r="AJ1073" t="s">
        <v>150</v>
      </c>
    </row>
    <row r="1074" spans="2:36" ht="57.75" customHeight="1" x14ac:dyDescent="0.25">
      <c r="B1074" s="44" t="str">
        <f>IF(E1074="reserved","N/A",IF(AND(Screening!$J$10="No",S1074="Ex"),"N/A",IF(AND(Screening!$J$11="No",T1074="Ex"),"N/A",IF(AND(Screening!$J$12="No",U1074="Ex"),"N/A",IF(AND(Screening!$J$13="No",V1074="Ex"),"N/A",IF(AND(Screening!$J$14="No",W1074="Ex"),"N/A", IF(AND(Screening!$J$15="No",X1074="Ex"),"N/A", IF(AND(Screening!$J$16="No",Y1074="Ex"),"N/A", IF(AND(Screening!$J$17="No",Z1074="Ex"),"N/A", IF(AND(Screening!$J$18="No",AA1074="Ex"),"N/A", IF(AND(Screening!$J$19="No",AB1074="Ex"),"N/A", IF(AND(Screening!$J$20="No",AC1074="Ex"),"N/A", IF(AND(Screening!$J$21="No",AD1074="Ex"),"N/A", IF(AND(Screening!$J$23="No",AE1074="Ex"),"N/A", IF(AND(Screening!$J$7="No",AF1074="Ex"),"N/A", IF(AND(Screening!$J$6="No",AI1074="Ex"),"N/A", IF(AND(Screening!$J$6="Yes",AG1074="Ex"),"N/A", IF(AND(Screening!$J$25="Yes",AH1074="Ex"),"N/A",  IF(AND(Screening!$J$5="Yes",AJ1074="Ex"),"N/A","Inc")))))))))))))))))))</f>
        <v>N/A</v>
      </c>
      <c r="C1074" s="95">
        <v>1070</v>
      </c>
      <c r="D1074" s="96" t="s">
        <v>2855</v>
      </c>
      <c r="E1074" s="97" t="s">
        <v>2856</v>
      </c>
      <c r="F1074" s="98" t="s">
        <v>2857</v>
      </c>
      <c r="G1074" s="1" t="str">
        <f t="shared" si="32"/>
        <v>N/A</v>
      </c>
      <c r="H1074" s="120"/>
      <c r="I1074" s="120"/>
      <c r="J1074" s="120"/>
      <c r="K1074" s="120"/>
      <c r="L1074" t="str">
        <f t="shared" si="33"/>
        <v/>
      </c>
      <c r="AB1074" t="s">
        <v>150</v>
      </c>
      <c r="AG1074" t="s">
        <v>150</v>
      </c>
      <c r="AJ1074" t="s">
        <v>150</v>
      </c>
    </row>
    <row r="1075" spans="2:36" ht="57.75" customHeight="1" x14ac:dyDescent="0.25">
      <c r="B1075" s="44" t="str">
        <f>IF(E1075="reserved","N/A",IF(AND(Screening!$J$10="No",S1075="Ex"),"N/A",IF(AND(Screening!$J$11="No",T1075="Ex"),"N/A",IF(AND(Screening!$J$12="No",U1075="Ex"),"N/A",IF(AND(Screening!$J$13="No",V1075="Ex"),"N/A",IF(AND(Screening!$J$14="No",W1075="Ex"),"N/A", IF(AND(Screening!$J$15="No",X1075="Ex"),"N/A", IF(AND(Screening!$J$16="No",Y1075="Ex"),"N/A", IF(AND(Screening!$J$17="No",Z1075="Ex"),"N/A", IF(AND(Screening!$J$18="No",AA1075="Ex"),"N/A", IF(AND(Screening!$J$19="No",AB1075="Ex"),"N/A", IF(AND(Screening!$J$20="No",AC1075="Ex"),"N/A", IF(AND(Screening!$J$21="No",AD1075="Ex"),"N/A", IF(AND(Screening!$J$23="No",AE1075="Ex"),"N/A", IF(AND(Screening!$J$7="No",AF1075="Ex"),"N/A", IF(AND(Screening!$J$6="No",AI1075="Ex"),"N/A", IF(AND(Screening!$J$6="Yes",AG1075="Ex"),"N/A", IF(AND(Screening!$J$25="Yes",AH1075="Ex"),"N/A",  IF(AND(Screening!$J$5="Yes",AJ1075="Ex"),"N/A","Inc")))))))))))))))))))</f>
        <v>N/A</v>
      </c>
      <c r="C1075" s="95">
        <v>1071</v>
      </c>
      <c r="D1075" s="96" t="s">
        <v>2858</v>
      </c>
      <c r="E1075" s="97" t="s">
        <v>2859</v>
      </c>
      <c r="F1075" s="98" t="s">
        <v>2860</v>
      </c>
      <c r="G1075" s="1" t="str">
        <f t="shared" si="32"/>
        <v>N/A</v>
      </c>
      <c r="H1075" s="120"/>
      <c r="I1075" s="120"/>
      <c r="J1075" s="120"/>
      <c r="K1075" s="120"/>
      <c r="L1075" t="str">
        <f t="shared" si="33"/>
        <v/>
      </c>
      <c r="AB1075" t="s">
        <v>150</v>
      </c>
      <c r="AG1075" t="s">
        <v>150</v>
      </c>
      <c r="AJ1075" t="s">
        <v>150</v>
      </c>
    </row>
    <row r="1076" spans="2:36" ht="57.75" customHeight="1" x14ac:dyDescent="0.25">
      <c r="B1076" s="44" t="str">
        <f>IF(E1076="reserved","N/A",IF(AND(Screening!$J$10="No",S1076="Ex"),"N/A",IF(AND(Screening!$J$11="No",T1076="Ex"),"N/A",IF(AND(Screening!$J$12="No",U1076="Ex"),"N/A",IF(AND(Screening!$J$13="No",V1076="Ex"),"N/A",IF(AND(Screening!$J$14="No",W1076="Ex"),"N/A", IF(AND(Screening!$J$15="No",X1076="Ex"),"N/A", IF(AND(Screening!$J$16="No",Y1076="Ex"),"N/A", IF(AND(Screening!$J$17="No",Z1076="Ex"),"N/A", IF(AND(Screening!$J$18="No",AA1076="Ex"),"N/A", IF(AND(Screening!$J$19="No",AB1076="Ex"),"N/A", IF(AND(Screening!$J$20="No",AC1076="Ex"),"N/A", IF(AND(Screening!$J$21="No",AD1076="Ex"),"N/A", IF(AND(Screening!$J$23="No",AE1076="Ex"),"N/A", IF(AND(Screening!$J$7="No",AF1076="Ex"),"N/A", IF(AND(Screening!$J$6="No",AI1076="Ex"),"N/A", IF(AND(Screening!$J$6="Yes",AG1076="Ex"),"N/A", IF(AND(Screening!$J$25="Yes",AH1076="Ex"),"N/A",  IF(AND(Screening!$J$5="Yes",AJ1076="Ex"),"N/A","Inc")))))))))))))))))))</f>
        <v>N/A</v>
      </c>
      <c r="C1076" s="95">
        <v>1072</v>
      </c>
      <c r="D1076" s="96" t="s">
        <v>2861</v>
      </c>
      <c r="E1076" s="97" t="s">
        <v>2862</v>
      </c>
      <c r="F1076" s="98" t="s">
        <v>2863</v>
      </c>
      <c r="G1076" s="1" t="str">
        <f t="shared" si="32"/>
        <v>N/A</v>
      </c>
      <c r="H1076" s="120"/>
      <c r="I1076" s="120"/>
      <c r="J1076" s="120"/>
      <c r="K1076" s="120"/>
      <c r="L1076" t="str">
        <f t="shared" si="33"/>
        <v/>
      </c>
      <c r="AB1076" t="s">
        <v>150</v>
      </c>
      <c r="AG1076" t="s">
        <v>150</v>
      </c>
      <c r="AJ1076" t="s">
        <v>150</v>
      </c>
    </row>
    <row r="1077" spans="2:36" ht="57.75" customHeight="1" x14ac:dyDescent="0.25">
      <c r="B1077" s="44" t="str">
        <f>IF(E1077="reserved","N/A",IF(AND(Screening!$J$10="No",S1077="Ex"),"N/A",IF(AND(Screening!$J$11="No",T1077="Ex"),"N/A",IF(AND(Screening!$J$12="No",U1077="Ex"),"N/A",IF(AND(Screening!$J$13="No",V1077="Ex"),"N/A",IF(AND(Screening!$J$14="No",W1077="Ex"),"N/A", IF(AND(Screening!$J$15="No",X1077="Ex"),"N/A", IF(AND(Screening!$J$16="No",Y1077="Ex"),"N/A", IF(AND(Screening!$J$17="No",Z1077="Ex"),"N/A", IF(AND(Screening!$J$18="No",AA1077="Ex"),"N/A", IF(AND(Screening!$J$19="No",AB1077="Ex"),"N/A", IF(AND(Screening!$J$20="No",AC1077="Ex"),"N/A", IF(AND(Screening!$J$21="No",AD1077="Ex"),"N/A", IF(AND(Screening!$J$23="No",AE1077="Ex"),"N/A", IF(AND(Screening!$J$7="No",AF1077="Ex"),"N/A", IF(AND(Screening!$J$6="No",AI1077="Ex"),"N/A", IF(AND(Screening!$J$6="Yes",AG1077="Ex"),"N/A", IF(AND(Screening!$J$25="Yes",AH1077="Ex"),"N/A",  IF(AND(Screening!$J$5="Yes",AJ1077="Ex"),"N/A","Inc")))))))))))))))))))</f>
        <v>N/A</v>
      </c>
      <c r="C1077" s="95">
        <v>1073</v>
      </c>
      <c r="D1077" s="96" t="s">
        <v>2864</v>
      </c>
      <c r="E1077" s="97" t="s">
        <v>2865</v>
      </c>
      <c r="F1077" s="98" t="s">
        <v>2866</v>
      </c>
      <c r="G1077" s="1" t="str">
        <f t="shared" si="32"/>
        <v>N/A</v>
      </c>
      <c r="H1077" s="120"/>
      <c r="I1077" s="120"/>
      <c r="J1077" s="120"/>
      <c r="K1077" s="120"/>
      <c r="L1077" t="str">
        <f t="shared" si="33"/>
        <v/>
      </c>
      <c r="AB1077" t="s">
        <v>150</v>
      </c>
      <c r="AG1077" t="s">
        <v>150</v>
      </c>
      <c r="AJ1077" t="s">
        <v>150</v>
      </c>
    </row>
    <row r="1078" spans="2:36" ht="57.75" customHeight="1" x14ac:dyDescent="0.25">
      <c r="B1078" s="44" t="str">
        <f>IF(E1078="reserved","N/A",IF(AND(Screening!$J$10="No",S1078="Ex"),"N/A",IF(AND(Screening!$J$11="No",T1078="Ex"),"N/A",IF(AND(Screening!$J$12="No",U1078="Ex"),"N/A",IF(AND(Screening!$J$13="No",V1078="Ex"),"N/A",IF(AND(Screening!$J$14="No",W1078="Ex"),"N/A", IF(AND(Screening!$J$15="No",X1078="Ex"),"N/A", IF(AND(Screening!$J$16="No",Y1078="Ex"),"N/A", IF(AND(Screening!$J$17="No",Z1078="Ex"),"N/A", IF(AND(Screening!$J$18="No",AA1078="Ex"),"N/A", IF(AND(Screening!$J$19="No",AB1078="Ex"),"N/A", IF(AND(Screening!$J$20="No",AC1078="Ex"),"N/A", IF(AND(Screening!$J$21="No",AD1078="Ex"),"N/A", IF(AND(Screening!$J$23="No",AE1078="Ex"),"N/A", IF(AND(Screening!$J$7="No",AF1078="Ex"),"N/A", IF(AND(Screening!$J$6="No",AI1078="Ex"),"N/A", IF(AND(Screening!$J$6="Yes",AG1078="Ex"),"N/A", IF(AND(Screening!$J$25="Yes",AH1078="Ex"),"N/A",  IF(AND(Screening!$J$5="Yes",AJ1078="Ex"),"N/A","Inc")))))))))))))))))))</f>
        <v>N/A</v>
      </c>
      <c r="C1078" s="95">
        <v>1074</v>
      </c>
      <c r="D1078" s="96" t="s">
        <v>2867</v>
      </c>
      <c r="E1078" s="97" t="s">
        <v>2868</v>
      </c>
      <c r="F1078" s="98" t="s">
        <v>2869</v>
      </c>
      <c r="G1078" s="1" t="str">
        <f t="shared" si="32"/>
        <v>N/A</v>
      </c>
      <c r="H1078" s="120"/>
      <c r="I1078" s="120"/>
      <c r="J1078" s="120"/>
      <c r="K1078" s="120"/>
      <c r="L1078" t="str">
        <f t="shared" si="33"/>
        <v/>
      </c>
      <c r="AB1078" t="s">
        <v>150</v>
      </c>
      <c r="AG1078" t="s">
        <v>150</v>
      </c>
      <c r="AJ1078" t="s">
        <v>150</v>
      </c>
    </row>
    <row r="1079" spans="2:36" ht="57.75" customHeight="1" x14ac:dyDescent="0.25">
      <c r="B1079" s="44" t="str">
        <f>IF(E1079="reserved","N/A",IF(AND(Screening!$J$10="No",S1079="Ex"),"N/A",IF(AND(Screening!$J$11="No",T1079="Ex"),"N/A",IF(AND(Screening!$J$12="No",U1079="Ex"),"N/A",IF(AND(Screening!$J$13="No",V1079="Ex"),"N/A",IF(AND(Screening!$J$14="No",W1079="Ex"),"N/A", IF(AND(Screening!$J$15="No",X1079="Ex"),"N/A", IF(AND(Screening!$J$16="No",Y1079="Ex"),"N/A", IF(AND(Screening!$J$17="No",Z1079="Ex"),"N/A", IF(AND(Screening!$J$18="No",AA1079="Ex"),"N/A", IF(AND(Screening!$J$19="No",AB1079="Ex"),"N/A", IF(AND(Screening!$J$20="No",AC1079="Ex"),"N/A", IF(AND(Screening!$J$21="No",AD1079="Ex"),"N/A", IF(AND(Screening!$J$23="No",AE1079="Ex"),"N/A", IF(AND(Screening!$J$7="No",AF1079="Ex"),"N/A", IF(AND(Screening!$J$6="No",AI1079="Ex"),"N/A", IF(AND(Screening!$J$6="Yes",AG1079="Ex"),"N/A", IF(AND(Screening!$J$25="Yes",AH1079="Ex"),"N/A",  IF(AND(Screening!$J$5="Yes",AJ1079="Ex"),"N/A","Inc")))))))))))))))))))</f>
        <v>N/A</v>
      </c>
      <c r="C1079" s="95">
        <v>1075</v>
      </c>
      <c r="D1079" s="96" t="s">
        <v>2870</v>
      </c>
      <c r="E1079" s="97" t="s">
        <v>2871</v>
      </c>
      <c r="F1079" s="98" t="s">
        <v>2872</v>
      </c>
      <c r="G1079" s="1" t="str">
        <f t="shared" si="32"/>
        <v>N/A</v>
      </c>
      <c r="H1079" s="120"/>
      <c r="I1079" s="120"/>
      <c r="J1079" s="120"/>
      <c r="K1079" s="120"/>
      <c r="L1079" t="str">
        <f t="shared" si="33"/>
        <v/>
      </c>
      <c r="AB1079" t="s">
        <v>150</v>
      </c>
      <c r="AG1079" t="s">
        <v>150</v>
      </c>
      <c r="AJ1079" t="s">
        <v>150</v>
      </c>
    </row>
    <row r="1080" spans="2:36" ht="57.75" customHeight="1" x14ac:dyDescent="0.25">
      <c r="B1080" s="44" t="str">
        <f>IF(E1080="reserved","N/A",IF(AND(Screening!$J$10="No",S1080="Ex"),"N/A",IF(AND(Screening!$J$11="No",T1080="Ex"),"N/A",IF(AND(Screening!$J$12="No",U1080="Ex"),"N/A",IF(AND(Screening!$J$13="No",V1080="Ex"),"N/A",IF(AND(Screening!$J$14="No",W1080="Ex"),"N/A", IF(AND(Screening!$J$15="No",X1080="Ex"),"N/A", IF(AND(Screening!$J$16="No",Y1080="Ex"),"N/A", IF(AND(Screening!$J$17="No",Z1080="Ex"),"N/A", IF(AND(Screening!$J$18="No",AA1080="Ex"),"N/A", IF(AND(Screening!$J$19="No",AB1080="Ex"),"N/A", IF(AND(Screening!$J$20="No",AC1080="Ex"),"N/A", IF(AND(Screening!$J$21="No",AD1080="Ex"),"N/A", IF(AND(Screening!$J$23="No",AE1080="Ex"),"N/A", IF(AND(Screening!$J$7="No",AF1080="Ex"),"N/A", IF(AND(Screening!$J$6="No",AI1080="Ex"),"N/A", IF(AND(Screening!$J$6="Yes",AG1080="Ex"),"N/A", IF(AND(Screening!$J$25="Yes",AH1080="Ex"),"N/A",  IF(AND(Screening!$J$5="Yes",AJ1080="Ex"),"N/A","Inc")))))))))))))))))))</f>
        <v>N/A</v>
      </c>
      <c r="C1080" s="95">
        <v>1076</v>
      </c>
      <c r="D1080" s="96" t="s">
        <v>2873</v>
      </c>
      <c r="E1080" s="97" t="s">
        <v>2874</v>
      </c>
      <c r="F1080" s="98" t="s">
        <v>2875</v>
      </c>
      <c r="G1080" s="1" t="str">
        <f t="shared" si="32"/>
        <v>N/A</v>
      </c>
      <c r="H1080" s="120"/>
      <c r="I1080" s="120"/>
      <c r="J1080" s="120"/>
      <c r="K1080" s="120"/>
      <c r="L1080" t="str">
        <f t="shared" si="33"/>
        <v/>
      </c>
      <c r="AB1080" t="s">
        <v>150</v>
      </c>
      <c r="AG1080" t="s">
        <v>150</v>
      </c>
      <c r="AJ1080" t="s">
        <v>150</v>
      </c>
    </row>
    <row r="1081" spans="2:36" ht="57.75" customHeight="1" x14ac:dyDescent="0.25">
      <c r="B1081" s="44" t="str">
        <f>IF(E1081="reserved","N/A",IF(AND(Screening!$J$10="No",S1081="Ex"),"N/A",IF(AND(Screening!$J$11="No",T1081="Ex"),"N/A",IF(AND(Screening!$J$12="No",U1081="Ex"),"N/A",IF(AND(Screening!$J$13="No",V1081="Ex"),"N/A",IF(AND(Screening!$J$14="No",W1081="Ex"),"N/A", IF(AND(Screening!$J$15="No",X1081="Ex"),"N/A", IF(AND(Screening!$J$16="No",Y1081="Ex"),"N/A", IF(AND(Screening!$J$17="No",Z1081="Ex"),"N/A", IF(AND(Screening!$J$18="No",AA1081="Ex"),"N/A", IF(AND(Screening!$J$19="No",AB1081="Ex"),"N/A", IF(AND(Screening!$J$20="No",AC1081="Ex"),"N/A", IF(AND(Screening!$J$21="No",AD1081="Ex"),"N/A", IF(AND(Screening!$J$23="No",AE1081="Ex"),"N/A", IF(AND(Screening!$J$7="No",AF1081="Ex"),"N/A", IF(AND(Screening!$J$6="No",AI1081="Ex"),"N/A", IF(AND(Screening!$J$6="Yes",AG1081="Ex"),"N/A", IF(AND(Screening!$J$25="Yes",AH1081="Ex"),"N/A",  IF(AND(Screening!$J$5="Yes",AJ1081="Ex"),"N/A","Inc")))))))))))))))))))</f>
        <v>N/A</v>
      </c>
      <c r="C1081" s="95">
        <v>1077</v>
      </c>
      <c r="D1081" s="96" t="s">
        <v>2876</v>
      </c>
      <c r="E1081" s="97" t="s">
        <v>2877</v>
      </c>
      <c r="F1081" s="98" t="s">
        <v>2878</v>
      </c>
      <c r="G1081" s="1" t="str">
        <f t="shared" si="32"/>
        <v>N/A</v>
      </c>
      <c r="H1081" s="120"/>
      <c r="I1081" s="120"/>
      <c r="J1081" s="120"/>
      <c r="K1081" s="120"/>
      <c r="L1081" t="str">
        <f t="shared" si="33"/>
        <v/>
      </c>
      <c r="AB1081" t="s">
        <v>150</v>
      </c>
      <c r="AG1081" t="s">
        <v>150</v>
      </c>
      <c r="AJ1081" t="s">
        <v>150</v>
      </c>
    </row>
    <row r="1082" spans="2:36" ht="57.75" customHeight="1" x14ac:dyDescent="0.25">
      <c r="B1082" s="44" t="str">
        <f>IF(E1082="reserved","N/A",IF(AND(Screening!$J$10="No",S1082="Ex"),"N/A",IF(AND(Screening!$J$11="No",T1082="Ex"),"N/A",IF(AND(Screening!$J$12="No",U1082="Ex"),"N/A",IF(AND(Screening!$J$13="No",V1082="Ex"),"N/A",IF(AND(Screening!$J$14="No",W1082="Ex"),"N/A", IF(AND(Screening!$J$15="No",X1082="Ex"),"N/A", IF(AND(Screening!$J$16="No",Y1082="Ex"),"N/A", IF(AND(Screening!$J$17="No",Z1082="Ex"),"N/A", IF(AND(Screening!$J$18="No",AA1082="Ex"),"N/A", IF(AND(Screening!$J$19="No",AB1082="Ex"),"N/A", IF(AND(Screening!$J$20="No",AC1082="Ex"),"N/A", IF(AND(Screening!$J$21="No",AD1082="Ex"),"N/A", IF(AND(Screening!$J$23="No",AE1082="Ex"),"N/A", IF(AND(Screening!$J$7="No",AF1082="Ex"),"N/A", IF(AND(Screening!$J$6="No",AI1082="Ex"),"N/A", IF(AND(Screening!$J$6="Yes",AG1082="Ex"),"N/A", IF(AND(Screening!$J$25="Yes",AH1082="Ex"),"N/A",  IF(AND(Screening!$J$5="Yes",AJ1082="Ex"),"N/A","Inc")))))))))))))))))))</f>
        <v>N/A</v>
      </c>
      <c r="C1082" s="95">
        <v>1078</v>
      </c>
      <c r="D1082" s="96" t="s">
        <v>2879</v>
      </c>
      <c r="E1082" s="97" t="s">
        <v>2880</v>
      </c>
      <c r="F1082" s="98" t="s">
        <v>2881</v>
      </c>
      <c r="G1082" s="1" t="str">
        <f t="shared" si="32"/>
        <v>N/A</v>
      </c>
      <c r="H1082" s="120"/>
      <c r="I1082" s="120"/>
      <c r="J1082" s="120"/>
      <c r="K1082" s="120"/>
      <c r="L1082" t="str">
        <f t="shared" si="33"/>
        <v/>
      </c>
      <c r="AB1082" t="s">
        <v>150</v>
      </c>
      <c r="AG1082" t="s">
        <v>150</v>
      </c>
      <c r="AJ1082" t="s">
        <v>150</v>
      </c>
    </row>
    <row r="1083" spans="2:36" ht="57.75" customHeight="1" x14ac:dyDescent="0.25">
      <c r="B1083" s="44" t="str">
        <f>IF(E1083="reserved","N/A",IF(AND(Screening!$J$10="No",S1083="Ex"),"N/A",IF(AND(Screening!$J$11="No",T1083="Ex"),"N/A",IF(AND(Screening!$J$12="No",U1083="Ex"),"N/A",IF(AND(Screening!$J$13="No",V1083="Ex"),"N/A",IF(AND(Screening!$J$14="No",W1083="Ex"),"N/A", IF(AND(Screening!$J$15="No",X1083="Ex"),"N/A", IF(AND(Screening!$J$16="No",Y1083="Ex"),"N/A", IF(AND(Screening!$J$17="No",Z1083="Ex"),"N/A", IF(AND(Screening!$J$18="No",AA1083="Ex"),"N/A", IF(AND(Screening!$J$19="No",AB1083="Ex"),"N/A", IF(AND(Screening!$J$20="No",AC1083="Ex"),"N/A", IF(AND(Screening!$J$21="No",AD1083="Ex"),"N/A", IF(AND(Screening!$J$23="No",AE1083="Ex"),"N/A", IF(AND(Screening!$J$7="No",AF1083="Ex"),"N/A", IF(AND(Screening!$J$6="No",AI1083="Ex"),"N/A", IF(AND(Screening!$J$6="Yes",AG1083="Ex"),"N/A", IF(AND(Screening!$J$25="Yes",AH1083="Ex"),"N/A",  IF(AND(Screening!$J$5="Yes",AJ1083="Ex"),"N/A","Inc")))))))))))))))))))</f>
        <v>N/A</v>
      </c>
      <c r="C1083" s="95">
        <v>1079</v>
      </c>
      <c r="D1083" s="96" t="s">
        <v>2882</v>
      </c>
      <c r="E1083" s="97" t="s">
        <v>2883</v>
      </c>
      <c r="F1083" s="98" t="s">
        <v>2884</v>
      </c>
      <c r="G1083" s="1" t="str">
        <f t="shared" si="32"/>
        <v>N/A</v>
      </c>
      <c r="H1083" s="120"/>
      <c r="I1083" s="120"/>
      <c r="J1083" s="120"/>
      <c r="K1083" s="120"/>
      <c r="L1083" t="str">
        <f t="shared" si="33"/>
        <v/>
      </c>
      <c r="AB1083" t="s">
        <v>150</v>
      </c>
      <c r="AG1083" t="s">
        <v>150</v>
      </c>
      <c r="AJ1083" t="s">
        <v>150</v>
      </c>
    </row>
    <row r="1084" spans="2:36" ht="57.75" customHeight="1" x14ac:dyDescent="0.25">
      <c r="B1084" s="44" t="str">
        <f>IF(E1084="reserved","N/A",IF(AND(Screening!$J$10="No",S1084="Ex"),"N/A",IF(AND(Screening!$J$11="No",T1084="Ex"),"N/A",IF(AND(Screening!$J$12="No",U1084="Ex"),"N/A",IF(AND(Screening!$J$13="No",V1084="Ex"),"N/A",IF(AND(Screening!$J$14="No",W1084="Ex"),"N/A", IF(AND(Screening!$J$15="No",X1084="Ex"),"N/A", IF(AND(Screening!$J$16="No",Y1084="Ex"),"N/A", IF(AND(Screening!$J$17="No",Z1084="Ex"),"N/A", IF(AND(Screening!$J$18="No",AA1084="Ex"),"N/A", IF(AND(Screening!$J$19="No",AB1084="Ex"),"N/A", IF(AND(Screening!$J$20="No",AC1084="Ex"),"N/A", IF(AND(Screening!$J$21="No",AD1084="Ex"),"N/A", IF(AND(Screening!$J$23="No",AE1084="Ex"),"N/A", IF(AND(Screening!$J$7="No",AF1084="Ex"),"N/A", IF(AND(Screening!$J$6="No",AI1084="Ex"),"N/A", IF(AND(Screening!$J$6="Yes",AG1084="Ex"),"N/A", IF(AND(Screening!$J$25="Yes",AH1084="Ex"),"N/A",  IF(AND(Screening!$J$5="Yes",AJ1084="Ex"),"N/A","Inc")))))))))))))))))))</f>
        <v>N/A</v>
      </c>
      <c r="C1084" s="95">
        <v>1080</v>
      </c>
      <c r="D1084" s="96" t="s">
        <v>2885</v>
      </c>
      <c r="E1084" s="97" t="s">
        <v>2805</v>
      </c>
      <c r="F1084" s="98" t="s">
        <v>2886</v>
      </c>
      <c r="G1084" s="1" t="str">
        <f t="shared" si="32"/>
        <v>N/A</v>
      </c>
      <c r="H1084" s="120"/>
      <c r="I1084" s="120"/>
      <c r="J1084" s="120"/>
      <c r="K1084" s="120"/>
      <c r="L1084" t="str">
        <f t="shared" si="33"/>
        <v/>
      </c>
      <c r="AB1084" t="s">
        <v>150</v>
      </c>
      <c r="AG1084" t="s">
        <v>150</v>
      </c>
      <c r="AJ1084" t="s">
        <v>150</v>
      </c>
    </row>
    <row r="1085" spans="2:36" ht="57.75" customHeight="1" x14ac:dyDescent="0.25">
      <c r="B1085" s="44" t="str">
        <f>IF(E1085="reserved","N/A",IF(AND(Screening!$J$10="No",S1085="Ex"),"N/A",IF(AND(Screening!$J$11="No",T1085="Ex"),"N/A",IF(AND(Screening!$J$12="No",U1085="Ex"),"N/A",IF(AND(Screening!$J$13="No",V1085="Ex"),"N/A",IF(AND(Screening!$J$14="No",W1085="Ex"),"N/A", IF(AND(Screening!$J$15="No",X1085="Ex"),"N/A", IF(AND(Screening!$J$16="No",Y1085="Ex"),"N/A", IF(AND(Screening!$J$17="No",Z1085="Ex"),"N/A", IF(AND(Screening!$J$18="No",AA1085="Ex"),"N/A", IF(AND(Screening!$J$19="No",AB1085="Ex"),"N/A", IF(AND(Screening!$J$20="No",AC1085="Ex"),"N/A", IF(AND(Screening!$J$21="No",AD1085="Ex"),"N/A", IF(AND(Screening!$J$23="No",AE1085="Ex"),"N/A", IF(AND(Screening!$J$7="No",AF1085="Ex"),"N/A", IF(AND(Screening!$J$6="No",AI1085="Ex"),"N/A", IF(AND(Screening!$J$6="Yes",AG1085="Ex"),"N/A", IF(AND(Screening!$J$25="Yes",AH1085="Ex"),"N/A",  IF(AND(Screening!$J$5="Yes",AJ1085="Ex"),"N/A","Inc")))))))))))))))))))</f>
        <v>N/A</v>
      </c>
      <c r="C1085" s="95">
        <v>1081</v>
      </c>
      <c r="D1085" s="96" t="s">
        <v>2887</v>
      </c>
      <c r="E1085" s="97" t="s">
        <v>2888</v>
      </c>
      <c r="F1085" s="98" t="s">
        <v>2889</v>
      </c>
      <c r="G1085" s="1" t="str">
        <f t="shared" si="32"/>
        <v>N/A</v>
      </c>
      <c r="H1085" s="120"/>
      <c r="I1085" s="120"/>
      <c r="J1085" s="120"/>
      <c r="K1085" s="120"/>
      <c r="L1085" t="str">
        <f t="shared" si="33"/>
        <v/>
      </c>
      <c r="AB1085" t="s">
        <v>150</v>
      </c>
      <c r="AG1085" t="s">
        <v>150</v>
      </c>
      <c r="AJ1085" t="s">
        <v>150</v>
      </c>
    </row>
    <row r="1086" spans="2:36" ht="57.75" customHeight="1" x14ac:dyDescent="0.25">
      <c r="B1086" s="44" t="str">
        <f>IF(E1086="reserved","N/A",IF(AND(Screening!$J$10="No",S1086="Ex"),"N/A",IF(AND(Screening!$J$11="No",T1086="Ex"),"N/A",IF(AND(Screening!$J$12="No",U1086="Ex"),"N/A",IF(AND(Screening!$J$13="No",V1086="Ex"),"N/A",IF(AND(Screening!$J$14="No",W1086="Ex"),"N/A", IF(AND(Screening!$J$15="No",X1086="Ex"),"N/A", IF(AND(Screening!$J$16="No",Y1086="Ex"),"N/A", IF(AND(Screening!$J$17="No",Z1086="Ex"),"N/A", IF(AND(Screening!$J$18="No",AA1086="Ex"),"N/A", IF(AND(Screening!$J$19="No",AB1086="Ex"),"N/A", IF(AND(Screening!$J$20="No",AC1086="Ex"),"N/A", IF(AND(Screening!$J$21="No",AD1086="Ex"),"N/A", IF(AND(Screening!$J$23="No",AE1086="Ex"),"N/A", IF(AND(Screening!$J$7="No",AF1086="Ex"),"N/A", IF(AND(Screening!$J$6="No",AI1086="Ex"),"N/A", IF(AND(Screening!$J$6="Yes",AG1086="Ex"),"N/A", IF(AND(Screening!$J$25="Yes",AH1086="Ex"),"N/A",  IF(AND(Screening!$J$5="Yes",AJ1086="Ex"),"N/A","Inc")))))))))))))))))))</f>
        <v>N/A</v>
      </c>
      <c r="C1086" s="95">
        <v>1082</v>
      </c>
      <c r="D1086" s="96" t="s">
        <v>2890</v>
      </c>
      <c r="E1086" s="97" t="s">
        <v>2891</v>
      </c>
      <c r="F1086" s="98" t="s">
        <v>2892</v>
      </c>
      <c r="G1086" s="1" t="str">
        <f t="shared" si="32"/>
        <v>N/A</v>
      </c>
      <c r="H1086" s="120"/>
      <c r="I1086" s="120"/>
      <c r="J1086" s="120"/>
      <c r="K1086" s="120"/>
      <c r="L1086" t="str">
        <f t="shared" si="33"/>
        <v/>
      </c>
      <c r="AB1086" t="s">
        <v>150</v>
      </c>
      <c r="AG1086" t="s">
        <v>150</v>
      </c>
      <c r="AJ1086" t="s">
        <v>150</v>
      </c>
    </row>
    <row r="1087" spans="2:36" ht="57.75" customHeight="1" x14ac:dyDescent="0.25">
      <c r="B1087" s="44" t="str">
        <f>IF(E1087="reserved","N/A",IF(AND(Screening!$J$10="No",S1087="Ex"),"N/A",IF(AND(Screening!$J$11="No",T1087="Ex"),"N/A",IF(AND(Screening!$J$12="No",U1087="Ex"),"N/A",IF(AND(Screening!$J$13="No",V1087="Ex"),"N/A",IF(AND(Screening!$J$14="No",W1087="Ex"),"N/A", IF(AND(Screening!$J$15="No",X1087="Ex"),"N/A", IF(AND(Screening!$J$16="No",Y1087="Ex"),"N/A", IF(AND(Screening!$J$17="No",Z1087="Ex"),"N/A", IF(AND(Screening!$J$18="No",AA1087="Ex"),"N/A", IF(AND(Screening!$J$19="No",AB1087="Ex"),"N/A", IF(AND(Screening!$J$20="No",AC1087="Ex"),"N/A", IF(AND(Screening!$J$21="No",AD1087="Ex"),"N/A", IF(AND(Screening!$J$23="No",AE1087="Ex"),"N/A", IF(AND(Screening!$J$7="No",AF1087="Ex"),"N/A", IF(AND(Screening!$J$6="No",AI1087="Ex"),"N/A", IF(AND(Screening!$J$6="Yes",AG1087="Ex"),"N/A", IF(AND(Screening!$J$25="Yes",AH1087="Ex"),"N/A",  IF(AND(Screening!$J$5="Yes",AJ1087="Ex"),"N/A","Inc")))))))))))))))))))</f>
        <v>N/A</v>
      </c>
      <c r="C1087" s="95">
        <v>1083</v>
      </c>
      <c r="D1087" s="96" t="s">
        <v>2893</v>
      </c>
      <c r="E1087" s="97" t="s">
        <v>2894</v>
      </c>
      <c r="F1087" s="98" t="s">
        <v>2895</v>
      </c>
      <c r="G1087" s="1" t="str">
        <f t="shared" si="32"/>
        <v>N/A</v>
      </c>
      <c r="H1087" s="120"/>
      <c r="I1087" s="120"/>
      <c r="J1087" s="120"/>
      <c r="K1087" s="120"/>
      <c r="L1087" t="str">
        <f t="shared" si="33"/>
        <v/>
      </c>
      <c r="AB1087" t="s">
        <v>150</v>
      </c>
      <c r="AG1087" t="s">
        <v>150</v>
      </c>
      <c r="AJ1087" t="s">
        <v>150</v>
      </c>
    </row>
    <row r="1088" spans="2:36" ht="57.75" customHeight="1" x14ac:dyDescent="0.25">
      <c r="B1088" s="44" t="str">
        <f>IF(E1088="reserved","N/A",IF(AND(Screening!$J$10="No",S1088="Ex"),"N/A",IF(AND(Screening!$J$11="No",T1088="Ex"),"N/A",IF(AND(Screening!$J$12="No",U1088="Ex"),"N/A",IF(AND(Screening!$J$13="No",V1088="Ex"),"N/A",IF(AND(Screening!$J$14="No",W1088="Ex"),"N/A", IF(AND(Screening!$J$15="No",X1088="Ex"),"N/A", IF(AND(Screening!$J$16="No",Y1088="Ex"),"N/A", IF(AND(Screening!$J$17="No",Z1088="Ex"),"N/A", IF(AND(Screening!$J$18="No",AA1088="Ex"),"N/A", IF(AND(Screening!$J$19="No",AB1088="Ex"),"N/A", IF(AND(Screening!$J$20="No",AC1088="Ex"),"N/A", IF(AND(Screening!$J$21="No",AD1088="Ex"),"N/A", IF(AND(Screening!$J$23="No",AE1088="Ex"),"N/A", IF(AND(Screening!$J$7="No",AF1088="Ex"),"N/A", IF(AND(Screening!$J$6="No",AI1088="Ex"),"N/A", IF(AND(Screening!$J$6="Yes",AG1088="Ex"),"N/A", IF(AND(Screening!$J$25="Yes",AH1088="Ex"),"N/A",  IF(AND(Screening!$J$5="Yes",AJ1088="Ex"),"N/A","Inc")))))))))))))))))))</f>
        <v>N/A</v>
      </c>
      <c r="C1088" s="95">
        <v>1084</v>
      </c>
      <c r="D1088" s="96" t="s">
        <v>2896</v>
      </c>
      <c r="E1088" s="97" t="s">
        <v>2897</v>
      </c>
      <c r="F1088" s="98" t="s">
        <v>2898</v>
      </c>
      <c r="G1088" s="1" t="str">
        <f t="shared" si="32"/>
        <v>N/A</v>
      </c>
      <c r="H1088" s="120"/>
      <c r="I1088" s="120"/>
      <c r="J1088" s="120"/>
      <c r="K1088" s="120"/>
      <c r="L1088" t="str">
        <f t="shared" si="33"/>
        <v/>
      </c>
      <c r="AB1088" t="s">
        <v>150</v>
      </c>
      <c r="AG1088" t="s">
        <v>150</v>
      </c>
      <c r="AJ1088" t="s">
        <v>150</v>
      </c>
    </row>
    <row r="1089" spans="1:36" ht="57.75" customHeight="1" x14ac:dyDescent="0.25">
      <c r="B1089" s="44" t="str">
        <f>IF(E1089="reserved","N/A",IF(AND(Screening!$J$10="No",S1089="Ex"),"N/A",IF(AND(Screening!$J$11="No",T1089="Ex"),"N/A",IF(AND(Screening!$J$12="No",U1089="Ex"),"N/A",IF(AND(Screening!$J$13="No",V1089="Ex"),"N/A",IF(AND(Screening!$J$14="No",W1089="Ex"),"N/A", IF(AND(Screening!$J$15="No",X1089="Ex"),"N/A", IF(AND(Screening!$J$16="No",Y1089="Ex"),"N/A", IF(AND(Screening!$J$17="No",Z1089="Ex"),"N/A", IF(AND(Screening!$J$18="No",AA1089="Ex"),"N/A", IF(AND(Screening!$J$19="No",AB1089="Ex"),"N/A", IF(AND(Screening!$J$20="No",AC1089="Ex"),"N/A", IF(AND(Screening!$J$21="No",AD1089="Ex"),"N/A", IF(AND(Screening!$J$23="No",AE1089="Ex"),"N/A", IF(AND(Screening!$J$7="No",AF1089="Ex"),"N/A", IF(AND(Screening!$J$6="No",AI1089="Ex"),"N/A", IF(AND(Screening!$J$6="Yes",AG1089="Ex"),"N/A", IF(AND(Screening!$J$25="Yes",AH1089="Ex"),"N/A",  IF(AND(Screening!$J$5="Yes",AJ1089="Ex"),"N/A","Inc")))))))))))))))))))</f>
        <v>N/A</v>
      </c>
      <c r="C1089" s="95">
        <v>1085</v>
      </c>
      <c r="D1089" s="96" t="s">
        <v>2899</v>
      </c>
      <c r="E1089" s="97" t="s">
        <v>2900</v>
      </c>
      <c r="F1089" s="98" t="s">
        <v>2901</v>
      </c>
      <c r="G1089" s="1" t="str">
        <f t="shared" si="32"/>
        <v>N/A</v>
      </c>
      <c r="H1089" s="120"/>
      <c r="I1089" s="120"/>
      <c r="J1089" s="120"/>
      <c r="K1089" s="120"/>
      <c r="L1089" t="str">
        <f t="shared" si="33"/>
        <v/>
      </c>
      <c r="AB1089" t="s">
        <v>150</v>
      </c>
      <c r="AG1089" t="s">
        <v>150</v>
      </c>
      <c r="AJ1089" t="s">
        <v>150</v>
      </c>
    </row>
    <row r="1090" spans="1:36" ht="57.75" customHeight="1" x14ac:dyDescent="0.25">
      <c r="B1090" s="44" t="str">
        <f>IF(E1090="reserved","N/A",IF(AND(Screening!$J$10="No",S1090="Ex"),"N/A",IF(AND(Screening!$J$11="No",T1090="Ex"),"N/A",IF(AND(Screening!$J$12="No",U1090="Ex"),"N/A",IF(AND(Screening!$J$13="No",V1090="Ex"),"N/A",IF(AND(Screening!$J$14="No",W1090="Ex"),"N/A", IF(AND(Screening!$J$15="No",X1090="Ex"),"N/A", IF(AND(Screening!$J$16="No",Y1090="Ex"),"N/A", IF(AND(Screening!$J$17="No",Z1090="Ex"),"N/A", IF(AND(Screening!$J$18="No",AA1090="Ex"),"N/A", IF(AND(Screening!$J$19="No",AB1090="Ex"),"N/A", IF(AND(Screening!$J$20="No",AC1090="Ex"),"N/A", IF(AND(Screening!$J$21="No",AD1090="Ex"),"N/A", IF(AND(Screening!$J$23="No",AE1090="Ex"),"N/A", IF(AND(Screening!$J$7="No",AF1090="Ex"),"N/A", IF(AND(Screening!$J$6="No",AI1090="Ex"),"N/A", IF(AND(Screening!$J$6="Yes",AG1090="Ex"),"N/A", IF(AND(Screening!$J$25="Yes",AH1090="Ex"),"N/A",  IF(AND(Screening!$J$5="Yes",AJ1090="Ex"),"N/A","Inc")))))))))))))))))))</f>
        <v>N/A</v>
      </c>
      <c r="C1090" s="95">
        <v>1086</v>
      </c>
      <c r="D1090" s="96" t="s">
        <v>2902</v>
      </c>
      <c r="E1090" s="97" t="s">
        <v>2903</v>
      </c>
      <c r="F1090" s="98" t="s">
        <v>2904</v>
      </c>
      <c r="G1090" s="1" t="str">
        <f t="shared" si="32"/>
        <v>N/A</v>
      </c>
      <c r="H1090" s="120"/>
      <c r="I1090" s="120"/>
      <c r="J1090" s="120"/>
      <c r="K1090" s="120"/>
      <c r="L1090" t="str">
        <f t="shared" si="33"/>
        <v/>
      </c>
      <c r="AB1090" t="s">
        <v>150</v>
      </c>
      <c r="AG1090" t="s">
        <v>150</v>
      </c>
      <c r="AJ1090" t="s">
        <v>150</v>
      </c>
    </row>
    <row r="1091" spans="1:36" ht="57.75" customHeight="1" x14ac:dyDescent="0.25">
      <c r="B1091" s="44" t="str">
        <f>IF(E1091="reserved","N/A",IF(AND(Screening!$J$10="No",S1091="Ex"),"N/A",IF(AND(Screening!$J$11="No",T1091="Ex"),"N/A",IF(AND(Screening!$J$12="No",U1091="Ex"),"N/A",IF(AND(Screening!$J$13="No",V1091="Ex"),"N/A",IF(AND(Screening!$J$14="No",W1091="Ex"),"N/A", IF(AND(Screening!$J$15="No",X1091="Ex"),"N/A", IF(AND(Screening!$J$16="No",Y1091="Ex"),"N/A", IF(AND(Screening!$J$17="No",Z1091="Ex"),"N/A", IF(AND(Screening!$J$18="No",AA1091="Ex"),"N/A", IF(AND(Screening!$J$19="No",AB1091="Ex"),"N/A", IF(AND(Screening!$J$20="No",AC1091="Ex"),"N/A", IF(AND(Screening!$J$21="No",AD1091="Ex"),"N/A", IF(AND(Screening!$J$23="No",AE1091="Ex"),"N/A", IF(AND(Screening!$J$7="No",AF1091="Ex"),"N/A", IF(AND(Screening!$J$6="No",AI1091="Ex"),"N/A", IF(AND(Screening!$J$6="Yes",AG1091="Ex"),"N/A", IF(AND(Screening!$J$25="Yes",AH1091="Ex"),"N/A",  IF(AND(Screening!$J$5="Yes",AJ1091="Ex"),"N/A","Inc")))))))))))))))))))</f>
        <v>N/A</v>
      </c>
      <c r="C1091" s="95">
        <v>1087</v>
      </c>
      <c r="D1091" s="96" t="s">
        <v>2905</v>
      </c>
      <c r="E1091" s="97" t="s">
        <v>2906</v>
      </c>
      <c r="F1091" s="98" t="s">
        <v>2907</v>
      </c>
      <c r="G1091" s="1" t="str">
        <f t="shared" si="32"/>
        <v>N/A</v>
      </c>
      <c r="H1091" s="120"/>
      <c r="I1091" s="120"/>
      <c r="J1091" s="120"/>
      <c r="K1091" s="120"/>
      <c r="L1091" t="str">
        <f t="shared" si="33"/>
        <v/>
      </c>
      <c r="AB1091" t="s">
        <v>150</v>
      </c>
      <c r="AG1091" t="s">
        <v>150</v>
      </c>
      <c r="AJ1091" t="s">
        <v>150</v>
      </c>
    </row>
    <row r="1092" spans="1:36" ht="57.75" customHeight="1" x14ac:dyDescent="0.25">
      <c r="B1092" s="44" t="str">
        <f>IF(E1092="reserved","N/A",IF(AND(Screening!$J$10="No",S1092="Ex"),"N/A",IF(AND(Screening!$J$11="No",T1092="Ex"),"N/A",IF(AND(Screening!$J$12="No",U1092="Ex"),"N/A",IF(AND(Screening!$J$13="No",V1092="Ex"),"N/A",IF(AND(Screening!$J$14="No",W1092="Ex"),"N/A", IF(AND(Screening!$J$15="No",X1092="Ex"),"N/A", IF(AND(Screening!$J$16="No",Y1092="Ex"),"N/A", IF(AND(Screening!$J$17="No",Z1092="Ex"),"N/A", IF(AND(Screening!$J$18="No",AA1092="Ex"),"N/A", IF(AND(Screening!$J$19="No",AB1092="Ex"),"N/A", IF(AND(Screening!$J$20="No",AC1092="Ex"),"N/A", IF(AND(Screening!$J$21="No",AD1092="Ex"),"N/A", IF(AND(Screening!$J$23="No",AE1092="Ex"),"N/A", IF(AND(Screening!$J$7="No",AF1092="Ex"),"N/A", IF(AND(Screening!$J$6="No",AI1092="Ex"),"N/A", IF(AND(Screening!$J$6="Yes",AG1092="Ex"),"N/A", IF(AND(Screening!$J$25="Yes",AH1092="Ex"),"N/A",  IF(AND(Screening!$J$5="Yes",AJ1092="Ex"),"N/A","Inc")))))))))))))))))))</f>
        <v>N/A</v>
      </c>
      <c r="C1092" s="95">
        <v>1088</v>
      </c>
      <c r="D1092" s="96" t="s">
        <v>2908</v>
      </c>
      <c r="E1092" s="97" t="s">
        <v>2909</v>
      </c>
      <c r="F1092" s="98" t="s">
        <v>2910</v>
      </c>
      <c r="G1092" s="1" t="str">
        <f t="shared" si="32"/>
        <v>N/A</v>
      </c>
      <c r="H1092" s="120"/>
      <c r="I1092" s="120"/>
      <c r="J1092" s="120"/>
      <c r="K1092" s="120"/>
      <c r="L1092" t="str">
        <f t="shared" si="33"/>
        <v/>
      </c>
      <c r="AB1092" t="s">
        <v>150</v>
      </c>
      <c r="AG1092" t="s">
        <v>150</v>
      </c>
      <c r="AJ1092" t="s">
        <v>150</v>
      </c>
    </row>
    <row r="1093" spans="1:36" ht="57.75" customHeight="1" x14ac:dyDescent="0.25">
      <c r="B1093" s="44" t="str">
        <f>IF(E1093="reserved","N/A",IF(AND(Screening!$J$10="No",S1093="Ex"),"N/A",IF(AND(Screening!$J$11="No",T1093="Ex"),"N/A",IF(AND(Screening!$J$12="No",U1093="Ex"),"N/A",IF(AND(Screening!$J$13="No",V1093="Ex"),"N/A",IF(AND(Screening!$J$14="No",W1093="Ex"),"N/A", IF(AND(Screening!$J$15="No",X1093="Ex"),"N/A", IF(AND(Screening!$J$16="No",Y1093="Ex"),"N/A", IF(AND(Screening!$J$17="No",Z1093="Ex"),"N/A", IF(AND(Screening!$J$18="No",AA1093="Ex"),"N/A", IF(AND(Screening!$J$19="No",AB1093="Ex"),"N/A", IF(AND(Screening!$J$20="No",AC1093="Ex"),"N/A", IF(AND(Screening!$J$21="No",AD1093="Ex"),"N/A", IF(AND(Screening!$J$23="No",AE1093="Ex"),"N/A", IF(AND(Screening!$J$7="No",AF1093="Ex"),"N/A", IF(AND(Screening!$J$6="No",AI1093="Ex"),"N/A", IF(AND(Screening!$J$6="Yes",AG1093="Ex"),"N/A", IF(AND(Screening!$J$25="Yes",AH1093="Ex"),"N/A",  IF(AND(Screening!$J$5="Yes",AJ1093="Ex"),"N/A","Inc")))))))))))))))))))</f>
        <v>N/A</v>
      </c>
      <c r="C1093" s="95">
        <v>1089</v>
      </c>
      <c r="D1093" s="96" t="s">
        <v>2911</v>
      </c>
      <c r="E1093" s="97" t="s">
        <v>2912</v>
      </c>
      <c r="F1093" s="98" t="s">
        <v>2913</v>
      </c>
      <c r="G1093" s="1" t="str">
        <f t="shared" si="32"/>
        <v>N/A</v>
      </c>
      <c r="H1093" s="120"/>
      <c r="I1093" s="120"/>
      <c r="J1093" s="120"/>
      <c r="K1093" s="120"/>
      <c r="L1093" t="str">
        <f t="shared" si="33"/>
        <v/>
      </c>
      <c r="AB1093" t="s">
        <v>150</v>
      </c>
      <c r="AG1093" t="s">
        <v>150</v>
      </c>
      <c r="AJ1093" t="s">
        <v>150</v>
      </c>
    </row>
    <row r="1094" spans="1:36" ht="57.75" customHeight="1" x14ac:dyDescent="0.25">
      <c r="B1094" s="44" t="str">
        <f>IF(E1094="reserved","N/A",IF(AND(Screening!$J$10="No",S1094="Ex"),"N/A",IF(AND(Screening!$J$11="No",T1094="Ex"),"N/A",IF(AND(Screening!$J$12="No",U1094="Ex"),"N/A",IF(AND(Screening!$J$13="No",V1094="Ex"),"N/A",IF(AND(Screening!$J$14="No",W1094="Ex"),"N/A", IF(AND(Screening!$J$15="No",X1094="Ex"),"N/A", IF(AND(Screening!$J$16="No",Y1094="Ex"),"N/A", IF(AND(Screening!$J$17="No",Z1094="Ex"),"N/A", IF(AND(Screening!$J$18="No",AA1094="Ex"),"N/A", IF(AND(Screening!$J$19="No",AB1094="Ex"),"N/A", IF(AND(Screening!$J$20="No",AC1094="Ex"),"N/A", IF(AND(Screening!$J$21="No",AD1094="Ex"),"N/A", IF(AND(Screening!$J$23="No",AE1094="Ex"),"N/A", IF(AND(Screening!$J$7="No",AF1094="Ex"),"N/A", IF(AND(Screening!$J$6="No",AI1094="Ex"),"N/A", IF(AND(Screening!$J$6="Yes",AG1094="Ex"),"N/A", IF(AND(Screening!$J$25="Yes",AH1094="Ex"),"N/A",  IF(AND(Screening!$J$5="Yes",AJ1094="Ex"),"N/A","Inc")))))))))))))))))))</f>
        <v>N/A</v>
      </c>
      <c r="C1094" s="95">
        <v>1090</v>
      </c>
      <c r="D1094" s="96" t="s">
        <v>2914</v>
      </c>
      <c r="E1094" s="97" t="s">
        <v>2915</v>
      </c>
      <c r="F1094" s="98" t="s">
        <v>2916</v>
      </c>
      <c r="G1094" s="1" t="str">
        <f t="shared" si="32"/>
        <v>N/A</v>
      </c>
      <c r="H1094" s="120"/>
      <c r="I1094" s="120"/>
      <c r="J1094" s="120"/>
      <c r="K1094" s="120"/>
      <c r="L1094" t="str">
        <f t="shared" si="33"/>
        <v/>
      </c>
      <c r="AB1094" t="s">
        <v>150</v>
      </c>
      <c r="AG1094" t="s">
        <v>150</v>
      </c>
      <c r="AJ1094" t="s">
        <v>150</v>
      </c>
    </row>
    <row r="1095" spans="1:36" ht="57.75" customHeight="1" x14ac:dyDescent="0.25">
      <c r="B1095" s="44" t="str">
        <f>IF(E1095="reserved","N/A",IF(AND(Screening!$J$10="No",S1095="Ex"),"N/A",IF(AND(Screening!$J$11="No",T1095="Ex"),"N/A",IF(AND(Screening!$J$12="No",U1095="Ex"),"N/A",IF(AND(Screening!$J$13="No",V1095="Ex"),"N/A",IF(AND(Screening!$J$14="No",W1095="Ex"),"N/A", IF(AND(Screening!$J$15="No",X1095="Ex"),"N/A", IF(AND(Screening!$J$16="No",Y1095="Ex"),"N/A", IF(AND(Screening!$J$17="No",Z1095="Ex"),"N/A", IF(AND(Screening!$J$18="No",AA1095="Ex"),"N/A", IF(AND(Screening!$J$19="No",AB1095="Ex"),"N/A", IF(AND(Screening!$J$20="No",AC1095="Ex"),"N/A", IF(AND(Screening!$J$21="No",AD1095="Ex"),"N/A", IF(AND(Screening!$J$23="No",AE1095="Ex"),"N/A", IF(AND(Screening!$J$7="No",AF1095="Ex"),"N/A", IF(AND(Screening!$J$6="No",AI1095="Ex"),"N/A", IF(AND(Screening!$J$6="Yes",AG1095="Ex"),"N/A", IF(AND(Screening!$J$25="Yes",AH1095="Ex"),"N/A",  IF(AND(Screening!$J$5="Yes",AJ1095="Ex"),"N/A","Inc")))))))))))))))))))</f>
        <v>N/A</v>
      </c>
      <c r="C1095" s="95">
        <v>1091</v>
      </c>
      <c r="D1095" s="96" t="s">
        <v>2917</v>
      </c>
      <c r="E1095" s="97" t="s">
        <v>2918</v>
      </c>
      <c r="F1095" s="98" t="s">
        <v>2919</v>
      </c>
      <c r="G1095" s="1" t="str">
        <f t="shared" ref="G1095:G1158" si="34">IF($B1095="Inc","Applicable","N/A")</f>
        <v>N/A</v>
      </c>
      <c r="H1095" s="120"/>
      <c r="I1095" s="120"/>
      <c r="J1095" s="120"/>
      <c r="K1095" s="120"/>
      <c r="L1095" t="str">
        <f t="shared" ref="L1095:L1158" si="35">IF($A1095="Yes","PAR","")</f>
        <v/>
      </c>
      <c r="AB1095" t="s">
        <v>150</v>
      </c>
      <c r="AG1095" t="s">
        <v>150</v>
      </c>
      <c r="AJ1095" t="s">
        <v>150</v>
      </c>
    </row>
    <row r="1096" spans="1:36" ht="57.75" customHeight="1" x14ac:dyDescent="0.25">
      <c r="B1096" s="44" t="str">
        <f>IF(E1096="reserved","N/A",IF(AND(Screening!$J$10="No",S1096="Ex"),"N/A",IF(AND(Screening!$J$11="No",T1096="Ex"),"N/A",IF(AND(Screening!$J$12="No",U1096="Ex"),"N/A",IF(AND(Screening!$J$13="No",V1096="Ex"),"N/A",IF(AND(Screening!$J$14="No",W1096="Ex"),"N/A", IF(AND(Screening!$J$15="No",X1096="Ex"),"N/A", IF(AND(Screening!$J$16="No",Y1096="Ex"),"N/A", IF(AND(Screening!$J$17="No",Z1096="Ex"),"N/A", IF(AND(Screening!$J$18="No",AA1096="Ex"),"N/A", IF(AND(Screening!$J$19="No",AB1096="Ex"),"N/A", IF(AND(Screening!$J$20="No",AC1096="Ex"),"N/A", IF(AND(Screening!$J$21="No",AD1096="Ex"),"N/A", IF(AND(Screening!$J$23="No",AE1096="Ex"),"N/A", IF(AND(Screening!$J$7="No",AF1096="Ex"),"N/A", IF(AND(Screening!$J$6="No",AI1096="Ex"),"N/A", IF(AND(Screening!$J$6="Yes",AG1096="Ex"),"N/A", IF(AND(Screening!$J$25="Yes",AH1096="Ex"),"N/A",  IF(AND(Screening!$J$5="Yes",AJ1096="Ex"),"N/A","Inc")))))))))))))))))))</f>
        <v>N/A</v>
      </c>
      <c r="C1096" s="95">
        <v>1092</v>
      </c>
      <c r="D1096" s="96" t="s">
        <v>2920</v>
      </c>
      <c r="E1096" s="97" t="s">
        <v>2921</v>
      </c>
      <c r="F1096" s="98" t="s">
        <v>2922</v>
      </c>
      <c r="G1096" s="1" t="str">
        <f t="shared" si="34"/>
        <v>N/A</v>
      </c>
      <c r="H1096" s="120"/>
      <c r="I1096" s="120"/>
      <c r="J1096" s="120"/>
      <c r="K1096" s="120"/>
      <c r="L1096" t="str">
        <f t="shared" si="35"/>
        <v/>
      </c>
      <c r="AB1096" t="s">
        <v>150</v>
      </c>
      <c r="AG1096" t="s">
        <v>150</v>
      </c>
      <c r="AJ1096" t="s">
        <v>150</v>
      </c>
    </row>
    <row r="1097" spans="1:36" ht="57.75" customHeight="1" x14ac:dyDescent="0.25">
      <c r="B1097" s="44" t="str">
        <f>IF(E1097="reserved","N/A",IF(AND(Screening!$J$10="No",S1097="Ex"),"N/A",IF(AND(Screening!$J$11="No",T1097="Ex"),"N/A",IF(AND(Screening!$J$12="No",U1097="Ex"),"N/A",IF(AND(Screening!$J$13="No",V1097="Ex"),"N/A",IF(AND(Screening!$J$14="No",W1097="Ex"),"N/A", IF(AND(Screening!$J$15="No",X1097="Ex"),"N/A", IF(AND(Screening!$J$16="No",Y1097="Ex"),"N/A", IF(AND(Screening!$J$17="No",Z1097="Ex"),"N/A", IF(AND(Screening!$J$18="No",AA1097="Ex"),"N/A", IF(AND(Screening!$J$19="No",AB1097="Ex"),"N/A", IF(AND(Screening!$J$20="No",AC1097="Ex"),"N/A", IF(AND(Screening!$J$21="No",AD1097="Ex"),"N/A", IF(AND(Screening!$J$23="No",AE1097="Ex"),"N/A", IF(AND(Screening!$J$7="No",AF1097="Ex"),"N/A", IF(AND(Screening!$J$6="No",AI1097="Ex"),"N/A", IF(AND(Screening!$J$6="Yes",AG1097="Ex"),"N/A", IF(AND(Screening!$J$25="Yes",AH1097="Ex"),"N/A",  IF(AND(Screening!$J$5="Yes",AJ1097="Ex"),"N/A","Inc")))))))))))))))))))</f>
        <v>N/A</v>
      </c>
      <c r="C1097" s="95">
        <v>1093</v>
      </c>
      <c r="D1097" s="96" t="s">
        <v>2923</v>
      </c>
      <c r="E1097" s="97" t="s">
        <v>2924</v>
      </c>
      <c r="F1097" s="98" t="s">
        <v>2925</v>
      </c>
      <c r="G1097" s="1" t="str">
        <f t="shared" si="34"/>
        <v>N/A</v>
      </c>
      <c r="H1097" s="120"/>
      <c r="I1097" s="120"/>
      <c r="J1097" s="120"/>
      <c r="K1097" s="120"/>
      <c r="L1097" t="str">
        <f t="shared" si="35"/>
        <v/>
      </c>
      <c r="AB1097" t="s">
        <v>150</v>
      </c>
      <c r="AG1097" t="s">
        <v>150</v>
      </c>
      <c r="AJ1097" t="s">
        <v>150</v>
      </c>
    </row>
    <row r="1098" spans="1:36" ht="57.75" customHeight="1" x14ac:dyDescent="0.25">
      <c r="B1098" s="44" t="str">
        <f>IF(E1098="reserved","N/A",IF(AND(Screening!$J$10="No",S1098="Ex"),"N/A",IF(AND(Screening!$J$11="No",T1098="Ex"),"N/A",IF(AND(Screening!$J$12="No",U1098="Ex"),"N/A",IF(AND(Screening!$J$13="No",V1098="Ex"),"N/A",IF(AND(Screening!$J$14="No",W1098="Ex"),"N/A", IF(AND(Screening!$J$15="No",X1098="Ex"),"N/A", IF(AND(Screening!$J$16="No",Y1098="Ex"),"N/A", IF(AND(Screening!$J$17="No",Z1098="Ex"),"N/A", IF(AND(Screening!$J$18="No",AA1098="Ex"),"N/A", IF(AND(Screening!$J$19="No",AB1098="Ex"),"N/A", IF(AND(Screening!$J$20="No",AC1098="Ex"),"N/A", IF(AND(Screening!$J$21="No",AD1098="Ex"),"N/A", IF(AND(Screening!$J$23="No",AE1098="Ex"),"N/A", IF(AND(Screening!$J$7="No",AF1098="Ex"),"N/A", IF(AND(Screening!$J$6="No",AI1098="Ex"),"N/A", IF(AND(Screening!$J$6="Yes",AG1098="Ex"),"N/A", IF(AND(Screening!$J$25="Yes",AH1098="Ex"),"N/A",  IF(AND(Screening!$J$5="Yes",AJ1098="Ex"),"N/A","Inc")))))))))))))))))))</f>
        <v>N/A</v>
      </c>
      <c r="C1098" s="95">
        <v>1094</v>
      </c>
      <c r="D1098" s="96" t="s">
        <v>2926</v>
      </c>
      <c r="E1098" s="97" t="s">
        <v>2927</v>
      </c>
      <c r="F1098" s="98" t="s">
        <v>2928</v>
      </c>
      <c r="G1098" s="1" t="str">
        <f t="shared" si="34"/>
        <v>N/A</v>
      </c>
      <c r="H1098" s="120"/>
      <c r="I1098" s="120"/>
      <c r="J1098" s="120"/>
      <c r="K1098" s="120"/>
      <c r="L1098" t="str">
        <f t="shared" si="35"/>
        <v/>
      </c>
      <c r="AB1098" t="s">
        <v>150</v>
      </c>
      <c r="AG1098" t="s">
        <v>150</v>
      </c>
      <c r="AJ1098" t="s">
        <v>150</v>
      </c>
    </row>
    <row r="1099" spans="1:36" ht="57.75" customHeight="1" x14ac:dyDescent="0.25">
      <c r="B1099" s="44" t="str">
        <f>IF(E1099="reserved","N/A",IF(AND(Screening!$J$10="No",S1099="Ex"),"N/A",IF(AND(Screening!$J$11="No",T1099="Ex"),"N/A",IF(AND(Screening!$J$12="No",U1099="Ex"),"N/A",IF(AND(Screening!$J$13="No",V1099="Ex"),"N/A",IF(AND(Screening!$J$14="No",W1099="Ex"),"N/A", IF(AND(Screening!$J$15="No",X1099="Ex"),"N/A", IF(AND(Screening!$J$16="No",Y1099="Ex"),"N/A", IF(AND(Screening!$J$17="No",Z1099="Ex"),"N/A", IF(AND(Screening!$J$18="No",AA1099="Ex"),"N/A", IF(AND(Screening!$J$19="No",AB1099="Ex"),"N/A", IF(AND(Screening!$J$20="No",AC1099="Ex"),"N/A", IF(AND(Screening!$J$21="No",AD1099="Ex"),"N/A", IF(AND(Screening!$J$23="No",AE1099="Ex"),"N/A", IF(AND(Screening!$J$7="No",AF1099="Ex"),"N/A", IF(AND(Screening!$J$6="No",AI1099="Ex"),"N/A", IF(AND(Screening!$J$6="Yes",AG1099="Ex"),"N/A", IF(AND(Screening!$J$25="Yes",AH1099="Ex"),"N/A",  IF(AND(Screening!$J$5="Yes",AJ1099="Ex"),"N/A","Inc")))))))))))))))))))</f>
        <v>N/A</v>
      </c>
      <c r="C1099" s="95">
        <v>1095</v>
      </c>
      <c r="D1099" s="96" t="s">
        <v>2929</v>
      </c>
      <c r="E1099" s="97" t="s">
        <v>2930</v>
      </c>
      <c r="F1099" s="98" t="s">
        <v>2931</v>
      </c>
      <c r="G1099" s="1" t="str">
        <f t="shared" si="34"/>
        <v>N/A</v>
      </c>
      <c r="H1099" s="120"/>
      <c r="I1099" s="120"/>
      <c r="J1099" s="120"/>
      <c r="K1099" s="120"/>
      <c r="L1099" t="str">
        <f t="shared" si="35"/>
        <v/>
      </c>
      <c r="AB1099" t="s">
        <v>150</v>
      </c>
      <c r="AG1099" t="s">
        <v>150</v>
      </c>
      <c r="AJ1099" t="s">
        <v>150</v>
      </c>
    </row>
    <row r="1100" spans="1:36" ht="57.75" customHeight="1" x14ac:dyDescent="0.25">
      <c r="B1100" s="44" t="str">
        <f>IF(E1100="reserved","N/A",IF(AND(Screening!$J$10="No",S1100="Ex"),"N/A",IF(AND(Screening!$J$11="No",T1100="Ex"),"N/A",IF(AND(Screening!$J$12="No",U1100="Ex"),"N/A",IF(AND(Screening!$J$13="No",V1100="Ex"),"N/A",IF(AND(Screening!$J$14="No",W1100="Ex"),"N/A", IF(AND(Screening!$J$15="No",X1100="Ex"),"N/A", IF(AND(Screening!$J$16="No",Y1100="Ex"),"N/A", IF(AND(Screening!$J$17="No",Z1100="Ex"),"N/A", IF(AND(Screening!$J$18="No",AA1100="Ex"),"N/A", IF(AND(Screening!$J$19="No",AB1100="Ex"),"N/A", IF(AND(Screening!$J$20="No",AC1100="Ex"),"N/A", IF(AND(Screening!$J$21="No",AD1100="Ex"),"N/A", IF(AND(Screening!$J$23="No",AE1100="Ex"),"N/A", IF(AND(Screening!$J$7="No",AF1100="Ex"),"N/A", IF(AND(Screening!$J$6="No",AI1100="Ex"),"N/A", IF(AND(Screening!$J$6="Yes",AG1100="Ex"),"N/A", IF(AND(Screening!$J$25="Yes",AH1100="Ex"),"N/A",  IF(AND(Screening!$J$5="Yes",AJ1100="Ex"),"N/A","Inc")))))))))))))))))))</f>
        <v>N/A</v>
      </c>
      <c r="C1100" s="95">
        <v>1096</v>
      </c>
      <c r="D1100" s="96" t="s">
        <v>2932</v>
      </c>
      <c r="E1100" s="97" t="s">
        <v>2933</v>
      </c>
      <c r="F1100" s="98" t="s">
        <v>2934</v>
      </c>
      <c r="G1100" s="1" t="str">
        <f t="shared" si="34"/>
        <v>N/A</v>
      </c>
      <c r="H1100" s="120"/>
      <c r="I1100" s="120"/>
      <c r="J1100" s="120"/>
      <c r="K1100" s="120"/>
      <c r="L1100" t="str">
        <f t="shared" si="35"/>
        <v/>
      </c>
      <c r="AB1100" t="s">
        <v>150</v>
      </c>
      <c r="AG1100" t="s">
        <v>150</v>
      </c>
      <c r="AJ1100" t="s">
        <v>150</v>
      </c>
    </row>
    <row r="1101" spans="1:36" ht="57.75" customHeight="1" x14ac:dyDescent="0.25">
      <c r="B1101" s="44" t="str">
        <f>IF(E1101="reserved","N/A",IF(AND(Screening!$J$10="No",S1101="Ex"),"N/A",IF(AND(Screening!$J$11="No",T1101="Ex"),"N/A",IF(AND(Screening!$J$12="No",U1101="Ex"),"N/A",IF(AND(Screening!$J$13="No",V1101="Ex"),"N/A",IF(AND(Screening!$J$14="No",W1101="Ex"),"N/A", IF(AND(Screening!$J$15="No",X1101="Ex"),"N/A", IF(AND(Screening!$J$16="No",Y1101="Ex"),"N/A", IF(AND(Screening!$J$17="No",Z1101="Ex"),"N/A", IF(AND(Screening!$J$18="No",AA1101="Ex"),"N/A", IF(AND(Screening!$J$19="No",AB1101="Ex"),"N/A", IF(AND(Screening!$J$20="No",AC1101="Ex"),"N/A", IF(AND(Screening!$J$21="No",AD1101="Ex"),"N/A", IF(AND(Screening!$J$23="No",AE1101="Ex"),"N/A", IF(AND(Screening!$J$7="No",AF1101="Ex"),"N/A", IF(AND(Screening!$J$6="No",AI1101="Ex"),"N/A", IF(AND(Screening!$J$6="Yes",AG1101="Ex"),"N/A", IF(AND(Screening!$J$25="Yes",AH1101="Ex"),"N/A",  IF(AND(Screening!$J$5="Yes",AJ1101="Ex"),"N/A","Inc")))))))))))))))))))</f>
        <v>N/A</v>
      </c>
      <c r="C1101" s="95">
        <v>1097</v>
      </c>
      <c r="D1101" s="96" t="s">
        <v>2935</v>
      </c>
      <c r="E1101" s="97" t="s">
        <v>2936</v>
      </c>
      <c r="F1101" s="98" t="s">
        <v>2937</v>
      </c>
      <c r="G1101" s="1" t="str">
        <f t="shared" si="34"/>
        <v>N/A</v>
      </c>
      <c r="H1101" s="120"/>
      <c r="I1101" s="120"/>
      <c r="J1101" s="120"/>
      <c r="K1101" s="120"/>
      <c r="L1101" t="str">
        <f t="shared" si="35"/>
        <v/>
      </c>
      <c r="AB1101" t="s">
        <v>150</v>
      </c>
      <c r="AG1101" t="s">
        <v>150</v>
      </c>
      <c r="AJ1101" t="s">
        <v>150</v>
      </c>
    </row>
    <row r="1102" spans="1:36" ht="57.75" customHeight="1" x14ac:dyDescent="0.25">
      <c r="B1102" s="44" t="str">
        <f>IF(E1102="reserved","N/A",IF(AND(Screening!$J$10="No",S1102="Ex"),"N/A",IF(AND(Screening!$J$11="No",T1102="Ex"),"N/A",IF(AND(Screening!$J$12="No",U1102="Ex"),"N/A",IF(AND(Screening!$J$13="No",V1102="Ex"),"N/A",IF(AND(Screening!$J$14="No",W1102="Ex"),"N/A", IF(AND(Screening!$J$15="No",X1102="Ex"),"N/A", IF(AND(Screening!$J$16="No",Y1102="Ex"),"N/A", IF(AND(Screening!$J$17="No",Z1102="Ex"),"N/A", IF(AND(Screening!$J$18="No",AA1102="Ex"),"N/A", IF(AND(Screening!$J$19="No",AB1102="Ex"),"N/A", IF(AND(Screening!$J$20="No",AC1102="Ex"),"N/A", IF(AND(Screening!$J$21="No",AD1102="Ex"),"N/A", IF(AND(Screening!$J$23="No",AE1102="Ex"),"N/A", IF(AND(Screening!$J$7="No",AF1102="Ex"),"N/A", IF(AND(Screening!$J$6="No",AI1102="Ex"),"N/A", IF(AND(Screening!$J$6="Yes",AG1102="Ex"),"N/A", IF(AND(Screening!$J$25="Yes",AH1102="Ex"),"N/A",  IF(AND(Screening!$J$5="Yes",AJ1102="Ex"),"N/A","Inc")))))))))))))))))))</f>
        <v>N/A</v>
      </c>
      <c r="C1102" s="95">
        <v>1098</v>
      </c>
      <c r="D1102" s="96" t="s">
        <v>2938</v>
      </c>
      <c r="E1102" s="97" t="s">
        <v>2939</v>
      </c>
      <c r="F1102" s="98">
        <v>264.57100000000003</v>
      </c>
      <c r="G1102" s="1" t="str">
        <f t="shared" si="34"/>
        <v>N/A</v>
      </c>
      <c r="H1102" s="120"/>
      <c r="I1102" s="120"/>
      <c r="J1102" s="120"/>
      <c r="K1102" s="120"/>
      <c r="L1102" t="str">
        <f t="shared" si="35"/>
        <v/>
      </c>
      <c r="AB1102" t="s">
        <v>150</v>
      </c>
      <c r="AG1102" t="s">
        <v>150</v>
      </c>
      <c r="AJ1102" t="s">
        <v>150</v>
      </c>
    </row>
    <row r="1103" spans="1:36" ht="57.75" customHeight="1" x14ac:dyDescent="0.25">
      <c r="A1103" t="s">
        <v>75</v>
      </c>
      <c r="B1103" s="44" t="str">
        <f>IF(E1103="reserved","N/A",IF(AND(Screening!$J$10="No",S1103="Ex"),"N/A",IF(AND(Screening!$J$11="No",T1103="Ex"),"N/A",IF(AND(Screening!$J$12="No",U1103="Ex"),"N/A",IF(AND(Screening!$J$13="No",V1103="Ex"),"N/A",IF(AND(Screening!$J$14="No",W1103="Ex"),"N/A", IF(AND(Screening!$J$15="No",X1103="Ex"),"N/A", IF(AND(Screening!$J$16="No",Y1103="Ex"),"N/A", IF(AND(Screening!$J$17="No",Z1103="Ex"),"N/A", IF(AND(Screening!$J$18="No",AA1103="Ex"),"N/A", IF(AND(Screening!$J$19="No",AB1103="Ex"),"N/A", IF(AND(Screening!$J$20="No",AC1103="Ex"),"N/A", IF(AND(Screening!$J$21="No",AD1103="Ex"),"N/A", IF(AND(Screening!$J$23="No",AE1103="Ex"),"N/A", IF(AND(Screening!$J$7="No",AF1103="Ex"),"N/A", IF(AND(Screening!$J$6="No",AI1103="Ex"),"N/A", IF(AND(Screening!$J$6="Yes",AG1103="Ex"),"N/A", IF(AND(Screening!$J$25="Yes",AH1103="Ex"),"N/A",  IF(AND(Screening!$J$5="Yes",AJ1103="Ex"),"N/A","Inc")))))))))))))))))))</f>
        <v>N/A</v>
      </c>
      <c r="C1103" s="77">
        <v>1099</v>
      </c>
      <c r="D1103" s="78" t="s">
        <v>2940</v>
      </c>
      <c r="E1103" s="79" t="s">
        <v>2941</v>
      </c>
      <c r="F1103" s="80" t="s">
        <v>2942</v>
      </c>
      <c r="G1103" s="1" t="str">
        <f t="shared" si="34"/>
        <v>N/A</v>
      </c>
      <c r="H1103" s="120"/>
      <c r="I1103" s="120"/>
      <c r="J1103" s="120"/>
      <c r="K1103" s="120"/>
      <c r="L1103" t="str">
        <f t="shared" si="35"/>
        <v>PAR</v>
      </c>
      <c r="AB1103" t="s">
        <v>150</v>
      </c>
      <c r="AG1103" t="s">
        <v>150</v>
      </c>
      <c r="AJ1103" t="s">
        <v>150</v>
      </c>
    </row>
    <row r="1104" spans="1:36" ht="57.75" customHeight="1" x14ac:dyDescent="0.25">
      <c r="A1104" t="s">
        <v>75</v>
      </c>
      <c r="B1104" s="44" t="str">
        <f>IF(E1104="reserved","N/A",IF(AND(Screening!$J$10="No",S1104="Ex"),"N/A",IF(AND(Screening!$J$11="No",T1104="Ex"),"N/A",IF(AND(Screening!$J$12="No",U1104="Ex"),"N/A",IF(AND(Screening!$J$13="No",V1104="Ex"),"N/A",IF(AND(Screening!$J$14="No",W1104="Ex"),"N/A", IF(AND(Screening!$J$15="No",X1104="Ex"),"N/A", IF(AND(Screening!$J$16="No",Y1104="Ex"),"N/A", IF(AND(Screening!$J$17="No",Z1104="Ex"),"N/A", IF(AND(Screening!$J$18="No",AA1104="Ex"),"N/A", IF(AND(Screening!$J$19="No",AB1104="Ex"),"N/A", IF(AND(Screening!$J$20="No",AC1104="Ex"),"N/A", IF(AND(Screening!$J$21="No",AD1104="Ex"),"N/A", IF(AND(Screening!$J$23="No",AE1104="Ex"),"N/A", IF(AND(Screening!$J$7="No",AF1104="Ex"),"N/A", IF(AND(Screening!$J$6="No",AI1104="Ex"),"N/A", IF(AND(Screening!$J$6="Yes",AG1104="Ex"),"N/A", IF(AND(Screening!$J$25="Yes",AH1104="Ex"),"N/A",  IF(AND(Screening!$J$5="Yes",AJ1104="Ex"),"N/A","Inc")))))))))))))))))))</f>
        <v>N/A</v>
      </c>
      <c r="C1104" s="77">
        <v>1100</v>
      </c>
      <c r="D1104" s="78" t="s">
        <v>2943</v>
      </c>
      <c r="E1104" s="81" t="s">
        <v>4270</v>
      </c>
      <c r="F1104" s="80" t="s">
        <v>2944</v>
      </c>
      <c r="G1104" s="1" t="str">
        <f t="shared" si="34"/>
        <v>N/A</v>
      </c>
      <c r="H1104" s="120"/>
      <c r="I1104" s="120"/>
      <c r="J1104" s="120"/>
      <c r="K1104" s="120"/>
      <c r="L1104" t="str">
        <f t="shared" si="35"/>
        <v>PAR</v>
      </c>
      <c r="AD1104" t="s">
        <v>150</v>
      </c>
      <c r="AG1104" t="s">
        <v>150</v>
      </c>
      <c r="AJ1104" t="s">
        <v>150</v>
      </c>
    </row>
    <row r="1105" spans="1:36" ht="57.75" customHeight="1" x14ac:dyDescent="0.25">
      <c r="A1105" t="s">
        <v>75</v>
      </c>
      <c r="B1105" s="44" t="str">
        <f>IF(E1105="reserved","N/A",IF(AND(Screening!$J$10="No",S1105="Ex"),"N/A",IF(AND(Screening!$J$11="No",T1105="Ex"),"N/A",IF(AND(Screening!$J$12="No",U1105="Ex"),"N/A",IF(AND(Screening!$J$13="No",V1105="Ex"),"N/A",IF(AND(Screening!$J$14="No",W1105="Ex"),"N/A", IF(AND(Screening!$J$15="No",X1105="Ex"),"N/A", IF(AND(Screening!$J$16="No",Y1105="Ex"),"N/A", IF(AND(Screening!$J$17="No",Z1105="Ex"),"N/A", IF(AND(Screening!$J$18="No",AA1105="Ex"),"N/A", IF(AND(Screening!$J$19="No",AB1105="Ex"),"N/A", IF(AND(Screening!$J$20="No",AC1105="Ex"),"N/A", IF(AND(Screening!$J$21="No",AD1105="Ex"),"N/A", IF(AND(Screening!$J$23="No",AE1105="Ex"),"N/A", IF(AND(Screening!$J$7="No",AF1105="Ex"),"N/A", IF(AND(Screening!$J$6="No",AI1105="Ex"),"N/A", IF(AND(Screening!$J$6="Yes",AG1105="Ex"),"N/A", IF(AND(Screening!$J$25="Yes",AH1105="Ex"),"N/A",  IF(AND(Screening!$J$5="Yes",AJ1105="Ex"),"N/A","Inc")))))))))))))))))))</f>
        <v>N/A</v>
      </c>
      <c r="C1105" s="77">
        <v>1101</v>
      </c>
      <c r="D1105" s="78" t="s">
        <v>2945</v>
      </c>
      <c r="E1105" s="79" t="s">
        <v>2946</v>
      </c>
      <c r="F1105" s="80" t="s">
        <v>2947</v>
      </c>
      <c r="G1105" s="1" t="str">
        <f t="shared" si="34"/>
        <v>N/A</v>
      </c>
      <c r="H1105" s="120"/>
      <c r="I1105" s="120"/>
      <c r="J1105" s="120"/>
      <c r="K1105" s="120"/>
      <c r="L1105" t="str">
        <f t="shared" si="35"/>
        <v>PAR</v>
      </c>
      <c r="AD1105" t="s">
        <v>150</v>
      </c>
      <c r="AG1105" t="s">
        <v>150</v>
      </c>
      <c r="AJ1105" t="s">
        <v>150</v>
      </c>
    </row>
    <row r="1106" spans="1:36" ht="57.75" customHeight="1" x14ac:dyDescent="0.25">
      <c r="A1106" t="s">
        <v>75</v>
      </c>
      <c r="B1106" s="44" t="str">
        <f>IF(E1106="reserved","N/A",IF(AND(Screening!$J$10="No",S1106="Ex"),"N/A",IF(AND(Screening!$J$11="No",T1106="Ex"),"N/A",IF(AND(Screening!$J$12="No",U1106="Ex"),"N/A",IF(AND(Screening!$J$13="No",V1106="Ex"),"N/A",IF(AND(Screening!$J$14="No",W1106="Ex"),"N/A", IF(AND(Screening!$J$15="No",X1106="Ex"),"N/A", IF(AND(Screening!$J$16="No",Y1106="Ex"),"N/A", IF(AND(Screening!$J$17="No",Z1106="Ex"),"N/A", IF(AND(Screening!$J$18="No",AA1106="Ex"),"N/A", IF(AND(Screening!$J$19="No",AB1106="Ex"),"N/A", IF(AND(Screening!$J$20="No",AC1106="Ex"),"N/A", IF(AND(Screening!$J$21="No",AD1106="Ex"),"N/A", IF(AND(Screening!$J$23="No",AE1106="Ex"),"N/A", IF(AND(Screening!$J$7="No",AF1106="Ex"),"N/A", IF(AND(Screening!$J$6="No",AI1106="Ex"),"N/A", IF(AND(Screening!$J$6="Yes",AG1106="Ex"),"N/A", IF(AND(Screening!$J$25="Yes",AH1106="Ex"),"N/A",  IF(AND(Screening!$J$5="Yes",AJ1106="Ex"),"N/A","Inc")))))))))))))))))))</f>
        <v>N/A</v>
      </c>
      <c r="C1106" s="77">
        <v>1102</v>
      </c>
      <c r="D1106" s="78" t="s">
        <v>2948</v>
      </c>
      <c r="E1106" s="79" t="s">
        <v>2949</v>
      </c>
      <c r="F1106" s="80"/>
      <c r="G1106" s="1" t="str">
        <f t="shared" si="34"/>
        <v>N/A</v>
      </c>
      <c r="H1106" s="120"/>
      <c r="I1106" s="120"/>
      <c r="J1106" s="120"/>
      <c r="K1106" s="120"/>
      <c r="L1106" t="str">
        <f t="shared" si="35"/>
        <v>PAR</v>
      </c>
      <c r="AD1106" t="s">
        <v>150</v>
      </c>
      <c r="AG1106" t="s">
        <v>150</v>
      </c>
      <c r="AJ1106" t="s">
        <v>150</v>
      </c>
    </row>
    <row r="1107" spans="1:36" ht="57.75" customHeight="1" x14ac:dyDescent="0.25">
      <c r="B1107" s="44" t="str">
        <f>IF(E1107="reserved","N/A",IF(AND(Screening!$J$10="No",S1107="Ex"),"N/A",IF(AND(Screening!$J$11="No",T1107="Ex"),"N/A",IF(AND(Screening!$J$12="No",U1107="Ex"),"N/A",IF(AND(Screening!$J$13="No",V1107="Ex"),"N/A",IF(AND(Screening!$J$14="No",W1107="Ex"),"N/A", IF(AND(Screening!$J$15="No",X1107="Ex"),"N/A", IF(AND(Screening!$J$16="No",Y1107="Ex"),"N/A", IF(AND(Screening!$J$17="No",Z1107="Ex"),"N/A", IF(AND(Screening!$J$18="No",AA1107="Ex"),"N/A", IF(AND(Screening!$J$19="No",AB1107="Ex"),"N/A", IF(AND(Screening!$J$20="No",AC1107="Ex"),"N/A", IF(AND(Screening!$J$21="No",AD1107="Ex"),"N/A", IF(AND(Screening!$J$23="No",AE1107="Ex"),"N/A", IF(AND(Screening!$J$7="No",AF1107="Ex"),"N/A", IF(AND(Screening!$J$6="No",AI1107="Ex"),"N/A", IF(AND(Screening!$J$6="Yes",AG1107="Ex"),"N/A", IF(AND(Screening!$J$25="Yes",AH1107="Ex"),"N/A",  IF(AND(Screening!$J$5="Yes",AJ1107="Ex"),"N/A","Inc")))))))))))))))))))</f>
        <v>N/A</v>
      </c>
      <c r="C1107" s="95">
        <v>1103</v>
      </c>
      <c r="D1107" s="96" t="s">
        <v>2950</v>
      </c>
      <c r="E1107" s="97" t="s">
        <v>2951</v>
      </c>
      <c r="F1107" s="98" t="s">
        <v>2952</v>
      </c>
      <c r="G1107" s="1" t="str">
        <f t="shared" si="34"/>
        <v>N/A</v>
      </c>
      <c r="H1107" s="120"/>
      <c r="I1107" s="120"/>
      <c r="J1107" s="120"/>
      <c r="K1107" s="120"/>
      <c r="L1107" t="str">
        <f t="shared" si="35"/>
        <v/>
      </c>
      <c r="AD1107" t="s">
        <v>150</v>
      </c>
      <c r="AG1107" t="s">
        <v>150</v>
      </c>
      <c r="AJ1107" t="s">
        <v>150</v>
      </c>
    </row>
    <row r="1108" spans="1:36" ht="57.75" customHeight="1" x14ac:dyDescent="0.25">
      <c r="B1108" s="44" t="str">
        <f>IF(E1108="reserved","N/A",IF(AND(Screening!$J$10="No",S1108="Ex"),"N/A",IF(AND(Screening!$J$11="No",T1108="Ex"),"N/A",IF(AND(Screening!$J$12="No",U1108="Ex"),"N/A",IF(AND(Screening!$J$13="No",V1108="Ex"),"N/A",IF(AND(Screening!$J$14="No",W1108="Ex"),"N/A", IF(AND(Screening!$J$15="No",X1108="Ex"),"N/A", IF(AND(Screening!$J$16="No",Y1108="Ex"),"N/A", IF(AND(Screening!$J$17="No",Z1108="Ex"),"N/A", IF(AND(Screening!$J$18="No",AA1108="Ex"),"N/A", IF(AND(Screening!$J$19="No",AB1108="Ex"),"N/A", IF(AND(Screening!$J$20="No",AC1108="Ex"),"N/A", IF(AND(Screening!$J$21="No",AD1108="Ex"),"N/A", IF(AND(Screening!$J$23="No",AE1108="Ex"),"N/A", IF(AND(Screening!$J$7="No",AF1108="Ex"),"N/A", IF(AND(Screening!$J$6="No",AI1108="Ex"),"N/A", IF(AND(Screening!$J$6="Yes",AG1108="Ex"),"N/A", IF(AND(Screening!$J$25="Yes",AH1108="Ex"),"N/A",  IF(AND(Screening!$J$5="Yes",AJ1108="Ex"),"N/A","Inc")))))))))))))))))))</f>
        <v>N/A</v>
      </c>
      <c r="C1108" s="95">
        <v>1104</v>
      </c>
      <c r="D1108" s="96" t="s">
        <v>2953</v>
      </c>
      <c r="E1108" s="97" t="s">
        <v>2954</v>
      </c>
      <c r="F1108" s="98"/>
      <c r="G1108" s="1" t="str">
        <f t="shared" si="34"/>
        <v>N/A</v>
      </c>
      <c r="H1108" s="120"/>
      <c r="I1108" s="120"/>
      <c r="J1108" s="120"/>
      <c r="K1108" s="120"/>
      <c r="L1108" t="str">
        <f t="shared" si="35"/>
        <v/>
      </c>
      <c r="AD1108" t="s">
        <v>150</v>
      </c>
      <c r="AG1108" t="s">
        <v>150</v>
      </c>
      <c r="AJ1108" t="s">
        <v>150</v>
      </c>
    </row>
    <row r="1109" spans="1:36" ht="57.75" customHeight="1" x14ac:dyDescent="0.25">
      <c r="B1109" s="44" t="str">
        <f>IF(E1109="reserved","N/A",IF(AND(Screening!$J$10="No",S1109="Ex"),"N/A",IF(AND(Screening!$J$11="No",T1109="Ex"),"N/A",IF(AND(Screening!$J$12="No",U1109="Ex"),"N/A",IF(AND(Screening!$J$13="No",V1109="Ex"),"N/A",IF(AND(Screening!$J$14="No",W1109="Ex"),"N/A", IF(AND(Screening!$J$15="No",X1109="Ex"),"N/A", IF(AND(Screening!$J$16="No",Y1109="Ex"),"N/A", IF(AND(Screening!$J$17="No",Z1109="Ex"),"N/A", IF(AND(Screening!$J$18="No",AA1109="Ex"),"N/A", IF(AND(Screening!$J$19="No",AB1109="Ex"),"N/A", IF(AND(Screening!$J$20="No",AC1109="Ex"),"N/A", IF(AND(Screening!$J$21="No",AD1109="Ex"),"N/A", IF(AND(Screening!$J$23="No",AE1109="Ex"),"N/A", IF(AND(Screening!$J$7="No",AF1109="Ex"),"N/A", IF(AND(Screening!$J$6="No",AI1109="Ex"),"N/A", IF(AND(Screening!$J$6="Yes",AG1109="Ex"),"N/A", IF(AND(Screening!$J$25="Yes",AH1109="Ex"),"N/A",  IF(AND(Screening!$J$5="Yes",AJ1109="Ex"),"N/A","Inc")))))))))))))))))))</f>
        <v>N/A</v>
      </c>
      <c r="C1109" s="95">
        <v>1105</v>
      </c>
      <c r="D1109" s="96" t="s">
        <v>2955</v>
      </c>
      <c r="E1109" s="97" t="s">
        <v>2956</v>
      </c>
      <c r="F1109" s="98"/>
      <c r="G1109" s="1" t="str">
        <f t="shared" si="34"/>
        <v>N/A</v>
      </c>
      <c r="H1109" s="120"/>
      <c r="I1109" s="120"/>
      <c r="J1109" s="120"/>
      <c r="K1109" s="120"/>
      <c r="L1109" t="str">
        <f t="shared" si="35"/>
        <v/>
      </c>
      <c r="AD1109" t="s">
        <v>150</v>
      </c>
      <c r="AG1109" t="s">
        <v>150</v>
      </c>
      <c r="AJ1109" t="s">
        <v>150</v>
      </c>
    </row>
    <row r="1110" spans="1:36" ht="57.75" customHeight="1" x14ac:dyDescent="0.25">
      <c r="B1110" s="44" t="str">
        <f>IF(E1110="reserved","N/A",IF(AND(Screening!$J$10="No",S1110="Ex"),"N/A",IF(AND(Screening!$J$11="No",T1110="Ex"),"N/A",IF(AND(Screening!$J$12="No",U1110="Ex"),"N/A",IF(AND(Screening!$J$13="No",V1110="Ex"),"N/A",IF(AND(Screening!$J$14="No",W1110="Ex"),"N/A", IF(AND(Screening!$J$15="No",X1110="Ex"),"N/A", IF(AND(Screening!$J$16="No",Y1110="Ex"),"N/A", IF(AND(Screening!$J$17="No",Z1110="Ex"),"N/A", IF(AND(Screening!$J$18="No",AA1110="Ex"),"N/A", IF(AND(Screening!$J$19="No",AB1110="Ex"),"N/A", IF(AND(Screening!$J$20="No",AC1110="Ex"),"N/A", IF(AND(Screening!$J$21="No",AD1110="Ex"),"N/A", IF(AND(Screening!$J$23="No",AE1110="Ex"),"N/A", IF(AND(Screening!$J$7="No",AF1110="Ex"),"N/A", IF(AND(Screening!$J$6="No",AI1110="Ex"),"N/A", IF(AND(Screening!$J$6="Yes",AG1110="Ex"),"N/A", IF(AND(Screening!$J$25="Yes",AH1110="Ex"),"N/A",  IF(AND(Screening!$J$5="Yes",AJ1110="Ex"),"N/A","Inc")))))))))))))))))))</f>
        <v>N/A</v>
      </c>
      <c r="C1110" s="95">
        <v>1106</v>
      </c>
      <c r="D1110" s="96" t="s">
        <v>2957</v>
      </c>
      <c r="E1110" s="97" t="s">
        <v>2958</v>
      </c>
      <c r="F1110" s="98"/>
      <c r="G1110" s="1" t="str">
        <f t="shared" si="34"/>
        <v>N/A</v>
      </c>
      <c r="H1110" s="120"/>
      <c r="I1110" s="120"/>
      <c r="J1110" s="120"/>
      <c r="K1110" s="120"/>
      <c r="L1110" t="str">
        <f t="shared" si="35"/>
        <v/>
      </c>
      <c r="AD1110" t="s">
        <v>150</v>
      </c>
      <c r="AG1110" t="s">
        <v>150</v>
      </c>
      <c r="AJ1110" t="s">
        <v>150</v>
      </c>
    </row>
    <row r="1111" spans="1:36" ht="57.75" customHeight="1" x14ac:dyDescent="0.25">
      <c r="B1111" s="44" t="str">
        <f>IF(E1111="reserved","N/A",IF(AND(Screening!$J$10="No",S1111="Ex"),"N/A",IF(AND(Screening!$J$11="No",T1111="Ex"),"N/A",IF(AND(Screening!$J$12="No",U1111="Ex"),"N/A",IF(AND(Screening!$J$13="No",V1111="Ex"),"N/A",IF(AND(Screening!$J$14="No",W1111="Ex"),"N/A", IF(AND(Screening!$J$15="No",X1111="Ex"),"N/A", IF(AND(Screening!$J$16="No",Y1111="Ex"),"N/A", IF(AND(Screening!$J$17="No",Z1111="Ex"),"N/A", IF(AND(Screening!$J$18="No",AA1111="Ex"),"N/A", IF(AND(Screening!$J$19="No",AB1111="Ex"),"N/A", IF(AND(Screening!$J$20="No",AC1111="Ex"),"N/A", IF(AND(Screening!$J$21="No",AD1111="Ex"),"N/A", IF(AND(Screening!$J$23="No",AE1111="Ex"),"N/A", IF(AND(Screening!$J$7="No",AF1111="Ex"),"N/A", IF(AND(Screening!$J$6="No",AI1111="Ex"),"N/A", IF(AND(Screening!$J$6="Yes",AG1111="Ex"),"N/A", IF(AND(Screening!$J$25="Yes",AH1111="Ex"),"N/A",  IF(AND(Screening!$J$5="Yes",AJ1111="Ex"),"N/A","Inc")))))))))))))))))))</f>
        <v>N/A</v>
      </c>
      <c r="C1111" s="95">
        <v>1107</v>
      </c>
      <c r="D1111" s="96" t="s">
        <v>2959</v>
      </c>
      <c r="E1111" s="97" t="s">
        <v>2960</v>
      </c>
      <c r="F1111" s="98"/>
      <c r="G1111" s="1" t="str">
        <f t="shared" si="34"/>
        <v>N/A</v>
      </c>
      <c r="H1111" s="120"/>
      <c r="I1111" s="120"/>
      <c r="J1111" s="120"/>
      <c r="K1111" s="120"/>
      <c r="L1111" t="str">
        <f t="shared" si="35"/>
        <v/>
      </c>
      <c r="AD1111" t="s">
        <v>150</v>
      </c>
      <c r="AG1111" t="s">
        <v>150</v>
      </c>
      <c r="AJ1111" t="s">
        <v>150</v>
      </c>
    </row>
    <row r="1112" spans="1:36" ht="57.75" customHeight="1" x14ac:dyDescent="0.25">
      <c r="B1112" s="44" t="str">
        <f>IF(E1112="reserved","N/A",IF(AND(Screening!$J$10="No",S1112="Ex"),"N/A",IF(AND(Screening!$J$11="No",T1112="Ex"),"N/A",IF(AND(Screening!$J$12="No",U1112="Ex"),"N/A",IF(AND(Screening!$J$13="No",V1112="Ex"),"N/A",IF(AND(Screening!$J$14="No",W1112="Ex"),"N/A", IF(AND(Screening!$J$15="No",X1112="Ex"),"N/A", IF(AND(Screening!$J$16="No",Y1112="Ex"),"N/A", IF(AND(Screening!$J$17="No",Z1112="Ex"),"N/A", IF(AND(Screening!$J$18="No",AA1112="Ex"),"N/A", IF(AND(Screening!$J$19="No",AB1112="Ex"),"N/A", IF(AND(Screening!$J$20="No",AC1112="Ex"),"N/A", IF(AND(Screening!$J$21="No",AD1112="Ex"),"N/A", IF(AND(Screening!$J$23="No",AE1112="Ex"),"N/A", IF(AND(Screening!$J$7="No",AF1112="Ex"),"N/A", IF(AND(Screening!$J$6="No",AI1112="Ex"),"N/A", IF(AND(Screening!$J$6="Yes",AG1112="Ex"),"N/A", IF(AND(Screening!$J$25="Yes",AH1112="Ex"),"N/A",  IF(AND(Screening!$J$5="Yes",AJ1112="Ex"),"N/A","Inc")))))))))))))))))))</f>
        <v>N/A</v>
      </c>
      <c r="C1112" s="95">
        <v>1108</v>
      </c>
      <c r="D1112" s="96" t="s">
        <v>2961</v>
      </c>
      <c r="E1112" s="97" t="s">
        <v>2962</v>
      </c>
      <c r="F1112" s="98"/>
      <c r="G1112" s="1" t="str">
        <f t="shared" si="34"/>
        <v>N/A</v>
      </c>
      <c r="H1112" s="120"/>
      <c r="I1112" s="120"/>
      <c r="J1112" s="120"/>
      <c r="K1112" s="120"/>
      <c r="L1112" t="str">
        <f t="shared" si="35"/>
        <v/>
      </c>
      <c r="AD1112" t="s">
        <v>150</v>
      </c>
      <c r="AG1112" t="s">
        <v>150</v>
      </c>
      <c r="AJ1112" t="s">
        <v>150</v>
      </c>
    </row>
    <row r="1113" spans="1:36" ht="57.75" customHeight="1" x14ac:dyDescent="0.25">
      <c r="B1113" s="44" t="str">
        <f>IF(E1113="reserved","N/A",IF(AND(Screening!$J$10="No",S1113="Ex"),"N/A",IF(AND(Screening!$J$11="No",T1113="Ex"),"N/A",IF(AND(Screening!$J$12="No",U1113="Ex"),"N/A",IF(AND(Screening!$J$13="No",V1113="Ex"),"N/A",IF(AND(Screening!$J$14="No",W1113="Ex"),"N/A", IF(AND(Screening!$J$15="No",X1113="Ex"),"N/A", IF(AND(Screening!$J$16="No",Y1113="Ex"),"N/A", IF(AND(Screening!$J$17="No",Z1113="Ex"),"N/A", IF(AND(Screening!$J$18="No",AA1113="Ex"),"N/A", IF(AND(Screening!$J$19="No",AB1113="Ex"),"N/A", IF(AND(Screening!$J$20="No",AC1113="Ex"),"N/A", IF(AND(Screening!$J$21="No",AD1113="Ex"),"N/A", IF(AND(Screening!$J$23="No",AE1113="Ex"),"N/A", IF(AND(Screening!$J$7="No",AF1113="Ex"),"N/A", IF(AND(Screening!$J$6="No",AI1113="Ex"),"N/A", IF(AND(Screening!$J$6="Yes",AG1113="Ex"),"N/A", IF(AND(Screening!$J$25="Yes",AH1113="Ex"),"N/A",  IF(AND(Screening!$J$5="Yes",AJ1113="Ex"),"N/A","Inc")))))))))))))))))))</f>
        <v>N/A</v>
      </c>
      <c r="C1113" s="95">
        <v>1109</v>
      </c>
      <c r="D1113" s="96" t="s">
        <v>2963</v>
      </c>
      <c r="E1113" s="97" t="s">
        <v>2964</v>
      </c>
      <c r="F1113" s="98" t="s">
        <v>2952</v>
      </c>
      <c r="G1113" s="1" t="str">
        <f t="shared" si="34"/>
        <v>N/A</v>
      </c>
      <c r="H1113" s="120"/>
      <c r="I1113" s="120"/>
      <c r="J1113" s="120"/>
      <c r="K1113" s="120"/>
      <c r="L1113" t="str">
        <f t="shared" si="35"/>
        <v/>
      </c>
      <c r="AD1113" t="s">
        <v>150</v>
      </c>
      <c r="AG1113" t="s">
        <v>150</v>
      </c>
      <c r="AJ1113" t="s">
        <v>150</v>
      </c>
    </row>
    <row r="1114" spans="1:36" ht="57.75" customHeight="1" x14ac:dyDescent="0.25">
      <c r="B1114" s="44" t="str">
        <f>IF(E1114="reserved","N/A",IF(AND(Screening!$J$10="No",S1114="Ex"),"N/A",IF(AND(Screening!$J$11="No",T1114="Ex"),"N/A",IF(AND(Screening!$J$12="No",U1114="Ex"),"N/A",IF(AND(Screening!$J$13="No",V1114="Ex"),"N/A",IF(AND(Screening!$J$14="No",W1114="Ex"),"N/A", IF(AND(Screening!$J$15="No",X1114="Ex"),"N/A", IF(AND(Screening!$J$16="No",Y1114="Ex"),"N/A", IF(AND(Screening!$J$17="No",Z1114="Ex"),"N/A", IF(AND(Screening!$J$18="No",AA1114="Ex"),"N/A", IF(AND(Screening!$J$19="No",AB1114="Ex"),"N/A", IF(AND(Screening!$J$20="No",AC1114="Ex"),"N/A", IF(AND(Screening!$J$21="No",AD1114="Ex"),"N/A", IF(AND(Screening!$J$23="No",AE1114="Ex"),"N/A", IF(AND(Screening!$J$7="No",AF1114="Ex"),"N/A", IF(AND(Screening!$J$6="No",AI1114="Ex"),"N/A", IF(AND(Screening!$J$6="Yes",AG1114="Ex"),"N/A", IF(AND(Screening!$J$25="Yes",AH1114="Ex"),"N/A",  IF(AND(Screening!$J$5="Yes",AJ1114="Ex"),"N/A","Inc")))))))))))))))))))</f>
        <v>N/A</v>
      </c>
      <c r="C1114" s="95">
        <v>1110</v>
      </c>
      <c r="D1114" s="96" t="s">
        <v>2965</v>
      </c>
      <c r="E1114" s="116" t="s">
        <v>2966</v>
      </c>
      <c r="F1114" s="98" t="s">
        <v>2967</v>
      </c>
      <c r="G1114" s="1" t="str">
        <f t="shared" si="34"/>
        <v>N/A</v>
      </c>
      <c r="H1114" s="120"/>
      <c r="I1114" s="120"/>
      <c r="J1114" s="120"/>
      <c r="K1114" s="120"/>
      <c r="L1114" t="str">
        <f t="shared" si="35"/>
        <v/>
      </c>
      <c r="AD1114" t="s">
        <v>150</v>
      </c>
      <c r="AG1114" t="s">
        <v>150</v>
      </c>
      <c r="AJ1114" t="s">
        <v>150</v>
      </c>
    </row>
    <row r="1115" spans="1:36" ht="57.75" customHeight="1" x14ac:dyDescent="0.25">
      <c r="B1115" s="44" t="str">
        <f>IF(E1115="reserved","N/A",IF(AND(Screening!$J$10="No",S1115="Ex"),"N/A",IF(AND(Screening!$J$11="No",T1115="Ex"),"N/A",IF(AND(Screening!$J$12="No",U1115="Ex"),"N/A",IF(AND(Screening!$J$13="No",V1115="Ex"),"N/A",IF(AND(Screening!$J$14="No",W1115="Ex"),"N/A", IF(AND(Screening!$J$15="No",X1115="Ex"),"N/A", IF(AND(Screening!$J$16="No",Y1115="Ex"),"N/A", IF(AND(Screening!$J$17="No",Z1115="Ex"),"N/A", IF(AND(Screening!$J$18="No",AA1115="Ex"),"N/A", IF(AND(Screening!$J$19="No",AB1115="Ex"),"N/A", IF(AND(Screening!$J$20="No",AC1115="Ex"),"N/A", IF(AND(Screening!$J$21="No",AD1115="Ex"),"N/A", IF(AND(Screening!$J$23="No",AE1115="Ex"),"N/A", IF(AND(Screening!$J$7="No",AF1115="Ex"),"N/A", IF(AND(Screening!$J$6="No",AI1115="Ex"),"N/A", IF(AND(Screening!$J$6="Yes",AG1115="Ex"),"N/A", IF(AND(Screening!$J$25="Yes",AH1115="Ex"),"N/A",  IF(AND(Screening!$J$5="Yes",AJ1115="Ex"),"N/A","Inc")))))))))))))))))))</f>
        <v>N/A</v>
      </c>
      <c r="C1115" s="95">
        <v>1111</v>
      </c>
      <c r="D1115" s="96" t="s">
        <v>2968</v>
      </c>
      <c r="E1115" s="97" t="s">
        <v>2969</v>
      </c>
      <c r="F1115" s="98" t="s">
        <v>2970</v>
      </c>
      <c r="G1115" s="1" t="str">
        <f t="shared" si="34"/>
        <v>N/A</v>
      </c>
      <c r="H1115" s="120"/>
      <c r="I1115" s="120"/>
      <c r="J1115" s="120"/>
      <c r="K1115" s="120"/>
      <c r="L1115" t="str">
        <f t="shared" si="35"/>
        <v/>
      </c>
      <c r="AD1115" t="s">
        <v>150</v>
      </c>
      <c r="AG1115" t="s">
        <v>150</v>
      </c>
      <c r="AJ1115" t="s">
        <v>150</v>
      </c>
    </row>
    <row r="1116" spans="1:36" ht="57.75" customHeight="1" x14ac:dyDescent="0.25">
      <c r="B1116" s="44" t="str">
        <f>IF(E1116="reserved","N/A",IF(AND(Screening!$J$10="No",S1116="Ex"),"N/A",IF(AND(Screening!$J$11="No",T1116="Ex"),"N/A",IF(AND(Screening!$J$12="No",U1116="Ex"),"N/A",IF(AND(Screening!$J$13="No",V1116="Ex"),"N/A",IF(AND(Screening!$J$14="No",W1116="Ex"),"N/A", IF(AND(Screening!$J$15="No",X1116="Ex"),"N/A", IF(AND(Screening!$J$16="No",Y1116="Ex"),"N/A", IF(AND(Screening!$J$17="No",Z1116="Ex"),"N/A", IF(AND(Screening!$J$18="No",AA1116="Ex"),"N/A", IF(AND(Screening!$J$19="No",AB1116="Ex"),"N/A", IF(AND(Screening!$J$20="No",AC1116="Ex"),"N/A", IF(AND(Screening!$J$21="No",AD1116="Ex"),"N/A", IF(AND(Screening!$J$23="No",AE1116="Ex"),"N/A", IF(AND(Screening!$J$7="No",AF1116="Ex"),"N/A", IF(AND(Screening!$J$6="No",AI1116="Ex"),"N/A", IF(AND(Screening!$J$6="Yes",AG1116="Ex"),"N/A", IF(AND(Screening!$J$25="Yes",AH1116="Ex"),"N/A",  IF(AND(Screening!$J$5="Yes",AJ1116="Ex"),"N/A","Inc")))))))))))))))))))</f>
        <v>N/A</v>
      </c>
      <c r="C1116" s="95">
        <v>1112</v>
      </c>
      <c r="D1116" s="96" t="s">
        <v>2971</v>
      </c>
      <c r="E1116" s="97" t="s">
        <v>2972</v>
      </c>
      <c r="F1116" s="98" t="s">
        <v>2973</v>
      </c>
      <c r="G1116" s="1" t="str">
        <f t="shared" si="34"/>
        <v>N/A</v>
      </c>
      <c r="H1116" s="120"/>
      <c r="I1116" s="120"/>
      <c r="J1116" s="120"/>
      <c r="K1116" s="120"/>
      <c r="L1116" t="str">
        <f t="shared" si="35"/>
        <v/>
      </c>
      <c r="AD1116" t="s">
        <v>150</v>
      </c>
      <c r="AG1116" t="s">
        <v>150</v>
      </c>
      <c r="AJ1116" t="s">
        <v>150</v>
      </c>
    </row>
    <row r="1117" spans="1:36" ht="57.75" customHeight="1" x14ac:dyDescent="0.25">
      <c r="B1117" s="44" t="str">
        <f>IF(E1117="reserved","N/A",IF(AND(Screening!$J$10="No",S1117="Ex"),"N/A",IF(AND(Screening!$J$11="No",T1117="Ex"),"N/A",IF(AND(Screening!$J$12="No",U1117="Ex"),"N/A",IF(AND(Screening!$J$13="No",V1117="Ex"),"N/A",IF(AND(Screening!$J$14="No",W1117="Ex"),"N/A", IF(AND(Screening!$J$15="No",X1117="Ex"),"N/A", IF(AND(Screening!$J$16="No",Y1117="Ex"),"N/A", IF(AND(Screening!$J$17="No",Z1117="Ex"),"N/A", IF(AND(Screening!$J$18="No",AA1117="Ex"),"N/A", IF(AND(Screening!$J$19="No",AB1117="Ex"),"N/A", IF(AND(Screening!$J$20="No",AC1117="Ex"),"N/A", IF(AND(Screening!$J$21="No",AD1117="Ex"),"N/A", IF(AND(Screening!$J$23="No",AE1117="Ex"),"N/A", IF(AND(Screening!$J$7="No",AF1117="Ex"),"N/A", IF(AND(Screening!$J$6="No",AI1117="Ex"),"N/A", IF(AND(Screening!$J$6="Yes",AG1117="Ex"),"N/A", IF(AND(Screening!$J$25="Yes",AH1117="Ex"),"N/A",  IF(AND(Screening!$J$5="Yes",AJ1117="Ex"),"N/A","Inc")))))))))))))))))))</f>
        <v>N/A</v>
      </c>
      <c r="C1117" s="95">
        <v>1113</v>
      </c>
      <c r="D1117" s="96" t="s">
        <v>2974</v>
      </c>
      <c r="E1117" s="97" t="s">
        <v>2975</v>
      </c>
      <c r="F1117" s="98" t="s">
        <v>2976</v>
      </c>
      <c r="G1117" s="1" t="str">
        <f t="shared" si="34"/>
        <v>N/A</v>
      </c>
      <c r="H1117" s="120"/>
      <c r="I1117" s="120"/>
      <c r="J1117" s="120"/>
      <c r="K1117" s="120"/>
      <c r="L1117" t="str">
        <f t="shared" si="35"/>
        <v/>
      </c>
      <c r="AD1117" t="s">
        <v>150</v>
      </c>
      <c r="AG1117" t="s">
        <v>150</v>
      </c>
      <c r="AJ1117" t="s">
        <v>150</v>
      </c>
    </row>
    <row r="1118" spans="1:36" ht="57.75" customHeight="1" x14ac:dyDescent="0.25">
      <c r="B1118" s="44" t="str">
        <f>IF(E1118="reserved","N/A",IF(AND(Screening!$J$10="No",S1118="Ex"),"N/A",IF(AND(Screening!$J$11="No",T1118="Ex"),"N/A",IF(AND(Screening!$J$12="No",U1118="Ex"),"N/A",IF(AND(Screening!$J$13="No",V1118="Ex"),"N/A",IF(AND(Screening!$J$14="No",W1118="Ex"),"N/A", IF(AND(Screening!$J$15="No",X1118="Ex"),"N/A", IF(AND(Screening!$J$16="No",Y1118="Ex"),"N/A", IF(AND(Screening!$J$17="No",Z1118="Ex"),"N/A", IF(AND(Screening!$J$18="No",AA1118="Ex"),"N/A", IF(AND(Screening!$J$19="No",AB1118="Ex"),"N/A", IF(AND(Screening!$J$20="No",AC1118="Ex"),"N/A", IF(AND(Screening!$J$21="No",AD1118="Ex"),"N/A", IF(AND(Screening!$J$23="No",AE1118="Ex"),"N/A", IF(AND(Screening!$J$7="No",AF1118="Ex"),"N/A", IF(AND(Screening!$J$6="No",AI1118="Ex"),"N/A", IF(AND(Screening!$J$6="Yes",AG1118="Ex"),"N/A", IF(AND(Screening!$J$25="Yes",AH1118="Ex"),"N/A",  IF(AND(Screening!$J$5="Yes",AJ1118="Ex"),"N/A","Inc")))))))))))))))))))</f>
        <v>N/A</v>
      </c>
      <c r="C1118" s="95">
        <v>1114</v>
      </c>
      <c r="D1118" s="96" t="s">
        <v>2977</v>
      </c>
      <c r="E1118" s="97" t="s">
        <v>2978</v>
      </c>
      <c r="F1118" s="98" t="s">
        <v>2979</v>
      </c>
      <c r="G1118" s="1" t="str">
        <f t="shared" si="34"/>
        <v>N/A</v>
      </c>
      <c r="H1118" s="120"/>
      <c r="I1118" s="120"/>
      <c r="J1118" s="120"/>
      <c r="K1118" s="120"/>
      <c r="L1118" t="str">
        <f t="shared" si="35"/>
        <v/>
      </c>
      <c r="AD1118" t="s">
        <v>150</v>
      </c>
      <c r="AG1118" t="s">
        <v>150</v>
      </c>
      <c r="AJ1118" t="s">
        <v>150</v>
      </c>
    </row>
    <row r="1119" spans="1:36" ht="57.75" customHeight="1" x14ac:dyDescent="0.25">
      <c r="B1119" s="44" t="str">
        <f>IF(E1119="reserved","N/A",IF(AND(Screening!$J$10="No",S1119="Ex"),"N/A",IF(AND(Screening!$J$11="No",T1119="Ex"),"N/A",IF(AND(Screening!$J$12="No",U1119="Ex"),"N/A",IF(AND(Screening!$J$13="No",V1119="Ex"),"N/A",IF(AND(Screening!$J$14="No",W1119="Ex"),"N/A", IF(AND(Screening!$J$15="No",X1119="Ex"),"N/A", IF(AND(Screening!$J$16="No",Y1119="Ex"),"N/A", IF(AND(Screening!$J$17="No",Z1119="Ex"),"N/A", IF(AND(Screening!$J$18="No",AA1119="Ex"),"N/A", IF(AND(Screening!$J$19="No",AB1119="Ex"),"N/A", IF(AND(Screening!$J$20="No",AC1119="Ex"),"N/A", IF(AND(Screening!$J$21="No",AD1119="Ex"),"N/A", IF(AND(Screening!$J$23="No",AE1119="Ex"),"N/A", IF(AND(Screening!$J$7="No",AF1119="Ex"),"N/A", IF(AND(Screening!$J$6="No",AI1119="Ex"),"N/A", IF(AND(Screening!$J$6="Yes",AG1119="Ex"),"N/A", IF(AND(Screening!$J$25="Yes",AH1119="Ex"),"N/A",  IF(AND(Screening!$J$5="Yes",AJ1119="Ex"),"N/A","Inc")))))))))))))))))))</f>
        <v>N/A</v>
      </c>
      <c r="C1119" s="95">
        <v>1115</v>
      </c>
      <c r="D1119" s="96" t="s">
        <v>2980</v>
      </c>
      <c r="E1119" s="97" t="s">
        <v>2981</v>
      </c>
      <c r="F1119" s="98" t="s">
        <v>2982</v>
      </c>
      <c r="G1119" s="1" t="str">
        <f t="shared" si="34"/>
        <v>N/A</v>
      </c>
      <c r="H1119" s="120"/>
      <c r="I1119" s="120"/>
      <c r="J1119" s="120"/>
      <c r="K1119" s="120"/>
      <c r="L1119" t="str">
        <f t="shared" si="35"/>
        <v/>
      </c>
      <c r="AD1119" t="s">
        <v>150</v>
      </c>
      <c r="AG1119" t="s">
        <v>150</v>
      </c>
      <c r="AJ1119" t="s">
        <v>150</v>
      </c>
    </row>
    <row r="1120" spans="1:36" ht="57.75" customHeight="1" x14ac:dyDescent="0.25">
      <c r="B1120" s="44" t="str">
        <f>IF(E1120="reserved","N/A",IF(AND(Screening!$J$10="No",S1120="Ex"),"N/A",IF(AND(Screening!$J$11="No",T1120="Ex"),"N/A",IF(AND(Screening!$J$12="No",U1120="Ex"),"N/A",IF(AND(Screening!$J$13="No",V1120="Ex"),"N/A",IF(AND(Screening!$J$14="No",W1120="Ex"),"N/A", IF(AND(Screening!$J$15="No",X1120="Ex"),"N/A", IF(AND(Screening!$J$16="No",Y1120="Ex"),"N/A", IF(AND(Screening!$J$17="No",Z1120="Ex"),"N/A", IF(AND(Screening!$J$18="No",AA1120="Ex"),"N/A", IF(AND(Screening!$J$19="No",AB1120="Ex"),"N/A", IF(AND(Screening!$J$20="No",AC1120="Ex"),"N/A", IF(AND(Screening!$J$21="No",AD1120="Ex"),"N/A", IF(AND(Screening!$J$23="No",AE1120="Ex"),"N/A", IF(AND(Screening!$J$7="No",AF1120="Ex"),"N/A", IF(AND(Screening!$J$6="No",AI1120="Ex"),"N/A", IF(AND(Screening!$J$6="Yes",AG1120="Ex"),"N/A", IF(AND(Screening!$J$25="Yes",AH1120="Ex"),"N/A",  IF(AND(Screening!$J$5="Yes",AJ1120="Ex"),"N/A","Inc")))))))))))))))))))</f>
        <v>N/A</v>
      </c>
      <c r="C1120" s="95">
        <v>1116</v>
      </c>
      <c r="D1120" s="96" t="s">
        <v>2983</v>
      </c>
      <c r="E1120" s="97" t="s">
        <v>2984</v>
      </c>
      <c r="F1120" s="98" t="s">
        <v>2985</v>
      </c>
      <c r="G1120" s="1" t="str">
        <f t="shared" si="34"/>
        <v>N/A</v>
      </c>
      <c r="H1120" s="120"/>
      <c r="I1120" s="120"/>
      <c r="J1120" s="120"/>
      <c r="K1120" s="120"/>
      <c r="L1120" t="str">
        <f t="shared" si="35"/>
        <v/>
      </c>
      <c r="AD1120" t="s">
        <v>150</v>
      </c>
      <c r="AG1120" t="s">
        <v>150</v>
      </c>
      <c r="AJ1120" t="s">
        <v>150</v>
      </c>
    </row>
    <row r="1121" spans="2:36" ht="57.75" customHeight="1" x14ac:dyDescent="0.25">
      <c r="B1121" s="44" t="str">
        <f>IF(E1121="reserved","N/A",IF(AND(Screening!$J$10="No",S1121="Ex"),"N/A",IF(AND(Screening!$J$11="No",T1121="Ex"),"N/A",IF(AND(Screening!$J$12="No",U1121="Ex"),"N/A",IF(AND(Screening!$J$13="No",V1121="Ex"),"N/A",IF(AND(Screening!$J$14="No",W1121="Ex"),"N/A", IF(AND(Screening!$J$15="No",X1121="Ex"),"N/A", IF(AND(Screening!$J$16="No",Y1121="Ex"),"N/A", IF(AND(Screening!$J$17="No",Z1121="Ex"),"N/A", IF(AND(Screening!$J$18="No",AA1121="Ex"),"N/A", IF(AND(Screening!$J$19="No",AB1121="Ex"),"N/A", IF(AND(Screening!$J$20="No",AC1121="Ex"),"N/A", IF(AND(Screening!$J$21="No",AD1121="Ex"),"N/A", IF(AND(Screening!$J$23="No",AE1121="Ex"),"N/A", IF(AND(Screening!$J$7="No",AF1121="Ex"),"N/A", IF(AND(Screening!$J$6="No",AI1121="Ex"),"N/A", IF(AND(Screening!$J$6="Yes",AG1121="Ex"),"N/A", IF(AND(Screening!$J$25="Yes",AH1121="Ex"),"N/A",  IF(AND(Screening!$J$5="Yes",AJ1121="Ex"),"N/A","Inc")))))))))))))))))))</f>
        <v>N/A</v>
      </c>
      <c r="C1121" s="95">
        <v>1117</v>
      </c>
      <c r="D1121" s="96" t="s">
        <v>2986</v>
      </c>
      <c r="E1121" s="97" t="s">
        <v>2987</v>
      </c>
      <c r="F1121" s="98" t="s">
        <v>2988</v>
      </c>
      <c r="G1121" s="1" t="str">
        <f t="shared" si="34"/>
        <v>N/A</v>
      </c>
      <c r="H1121" s="120"/>
      <c r="I1121" s="120"/>
      <c r="J1121" s="120"/>
      <c r="K1121" s="120"/>
      <c r="L1121" t="str">
        <f t="shared" si="35"/>
        <v/>
      </c>
      <c r="AD1121" t="s">
        <v>150</v>
      </c>
      <c r="AG1121" t="s">
        <v>150</v>
      </c>
      <c r="AJ1121" t="s">
        <v>150</v>
      </c>
    </row>
    <row r="1122" spans="2:36" ht="57.75" customHeight="1" x14ac:dyDescent="0.25">
      <c r="B1122" s="44" t="str">
        <f>IF(E1122="reserved","N/A",IF(AND(Screening!$J$10="No",S1122="Ex"),"N/A",IF(AND(Screening!$J$11="No",T1122="Ex"),"N/A",IF(AND(Screening!$J$12="No",U1122="Ex"),"N/A",IF(AND(Screening!$J$13="No",V1122="Ex"),"N/A",IF(AND(Screening!$J$14="No",W1122="Ex"),"N/A", IF(AND(Screening!$J$15="No",X1122="Ex"),"N/A", IF(AND(Screening!$J$16="No",Y1122="Ex"),"N/A", IF(AND(Screening!$J$17="No",Z1122="Ex"),"N/A", IF(AND(Screening!$J$18="No",AA1122="Ex"),"N/A", IF(AND(Screening!$J$19="No",AB1122="Ex"),"N/A", IF(AND(Screening!$J$20="No",AC1122="Ex"),"N/A", IF(AND(Screening!$J$21="No",AD1122="Ex"),"N/A", IF(AND(Screening!$J$23="No",AE1122="Ex"),"N/A", IF(AND(Screening!$J$7="No",AF1122="Ex"),"N/A", IF(AND(Screening!$J$6="No",AI1122="Ex"),"N/A", IF(AND(Screening!$J$6="Yes",AG1122="Ex"),"N/A", IF(AND(Screening!$J$25="Yes",AH1122="Ex"),"N/A",  IF(AND(Screening!$J$5="Yes",AJ1122="Ex"),"N/A","Inc")))))))))))))))))))</f>
        <v>N/A</v>
      </c>
      <c r="C1122" s="95">
        <v>1118</v>
      </c>
      <c r="D1122" s="96" t="s">
        <v>2989</v>
      </c>
      <c r="E1122" s="97" t="s">
        <v>2990</v>
      </c>
      <c r="F1122" s="98" t="s">
        <v>2991</v>
      </c>
      <c r="G1122" s="1" t="str">
        <f t="shared" si="34"/>
        <v>N/A</v>
      </c>
      <c r="H1122" s="120"/>
      <c r="I1122" s="120"/>
      <c r="J1122" s="120"/>
      <c r="K1122" s="120"/>
      <c r="L1122" t="str">
        <f t="shared" si="35"/>
        <v/>
      </c>
      <c r="AD1122" t="s">
        <v>150</v>
      </c>
      <c r="AG1122" t="s">
        <v>150</v>
      </c>
      <c r="AJ1122" t="s">
        <v>150</v>
      </c>
    </row>
    <row r="1123" spans="2:36" ht="57.75" customHeight="1" x14ac:dyDescent="0.25">
      <c r="B1123" s="44" t="str">
        <f>IF(E1123="reserved","N/A",IF(AND(Screening!$J$10="No",S1123="Ex"),"N/A",IF(AND(Screening!$J$11="No",T1123="Ex"),"N/A",IF(AND(Screening!$J$12="No",U1123="Ex"),"N/A",IF(AND(Screening!$J$13="No",V1123="Ex"),"N/A",IF(AND(Screening!$J$14="No",W1123="Ex"),"N/A", IF(AND(Screening!$J$15="No",X1123="Ex"),"N/A", IF(AND(Screening!$J$16="No",Y1123="Ex"),"N/A", IF(AND(Screening!$J$17="No",Z1123="Ex"),"N/A", IF(AND(Screening!$J$18="No",AA1123="Ex"),"N/A", IF(AND(Screening!$J$19="No",AB1123="Ex"),"N/A", IF(AND(Screening!$J$20="No",AC1123="Ex"),"N/A", IF(AND(Screening!$J$21="No",AD1123="Ex"),"N/A", IF(AND(Screening!$J$23="No",AE1123="Ex"),"N/A", IF(AND(Screening!$J$7="No",AF1123="Ex"),"N/A", IF(AND(Screening!$J$6="No",AI1123="Ex"),"N/A", IF(AND(Screening!$J$6="Yes",AG1123="Ex"),"N/A", IF(AND(Screening!$J$25="Yes",AH1123="Ex"),"N/A",  IF(AND(Screening!$J$5="Yes",AJ1123="Ex"),"N/A","Inc")))))))))))))))))))</f>
        <v>N/A</v>
      </c>
      <c r="C1123" s="95">
        <v>1119</v>
      </c>
      <c r="D1123" s="96" t="s">
        <v>2992</v>
      </c>
      <c r="E1123" s="97" t="s">
        <v>2993</v>
      </c>
      <c r="F1123" s="98" t="s">
        <v>2994</v>
      </c>
      <c r="G1123" s="1" t="str">
        <f t="shared" si="34"/>
        <v>N/A</v>
      </c>
      <c r="H1123" s="120"/>
      <c r="I1123" s="120"/>
      <c r="J1123" s="120"/>
      <c r="K1123" s="120"/>
      <c r="L1123" t="str">
        <f t="shared" si="35"/>
        <v/>
      </c>
      <c r="AD1123" t="s">
        <v>150</v>
      </c>
      <c r="AG1123" t="s">
        <v>150</v>
      </c>
      <c r="AJ1123" t="s">
        <v>150</v>
      </c>
    </row>
    <row r="1124" spans="2:36" ht="57.75" customHeight="1" x14ac:dyDescent="0.25">
      <c r="B1124" s="44" t="str">
        <f>IF(E1124="reserved","N/A",IF(AND(Screening!$J$10="No",S1124="Ex"),"N/A",IF(AND(Screening!$J$11="No",T1124="Ex"),"N/A",IF(AND(Screening!$J$12="No",U1124="Ex"),"N/A",IF(AND(Screening!$J$13="No",V1124="Ex"),"N/A",IF(AND(Screening!$J$14="No",W1124="Ex"),"N/A", IF(AND(Screening!$J$15="No",X1124="Ex"),"N/A", IF(AND(Screening!$J$16="No",Y1124="Ex"),"N/A", IF(AND(Screening!$J$17="No",Z1124="Ex"),"N/A", IF(AND(Screening!$J$18="No",AA1124="Ex"),"N/A", IF(AND(Screening!$J$19="No",AB1124="Ex"),"N/A", IF(AND(Screening!$J$20="No",AC1124="Ex"),"N/A", IF(AND(Screening!$J$21="No",AD1124="Ex"),"N/A", IF(AND(Screening!$J$23="No",AE1124="Ex"),"N/A", IF(AND(Screening!$J$7="No",AF1124="Ex"),"N/A", IF(AND(Screening!$J$6="No",AI1124="Ex"),"N/A", IF(AND(Screening!$J$6="Yes",AG1124="Ex"),"N/A", IF(AND(Screening!$J$25="Yes",AH1124="Ex"),"N/A",  IF(AND(Screening!$J$5="Yes",AJ1124="Ex"),"N/A","Inc")))))))))))))))))))</f>
        <v>N/A</v>
      </c>
      <c r="C1124" s="95">
        <v>1120</v>
      </c>
      <c r="D1124" s="96" t="s">
        <v>2995</v>
      </c>
      <c r="E1124" s="97" t="s">
        <v>2996</v>
      </c>
      <c r="F1124" s="98" t="s">
        <v>2997</v>
      </c>
      <c r="G1124" s="1" t="str">
        <f t="shared" si="34"/>
        <v>N/A</v>
      </c>
      <c r="H1124" s="120"/>
      <c r="I1124" s="120"/>
      <c r="J1124" s="120"/>
      <c r="K1124" s="120"/>
      <c r="L1124" t="str">
        <f t="shared" si="35"/>
        <v/>
      </c>
      <c r="AD1124" t="s">
        <v>150</v>
      </c>
      <c r="AG1124" t="s">
        <v>150</v>
      </c>
      <c r="AJ1124" t="s">
        <v>150</v>
      </c>
    </row>
    <row r="1125" spans="2:36" ht="57.75" customHeight="1" x14ac:dyDescent="0.25">
      <c r="B1125" s="44" t="str">
        <f>IF(E1125="reserved","N/A",IF(AND(Screening!$J$10="No",S1125="Ex"),"N/A",IF(AND(Screening!$J$11="No",T1125="Ex"),"N/A",IF(AND(Screening!$J$12="No",U1125="Ex"),"N/A",IF(AND(Screening!$J$13="No",V1125="Ex"),"N/A",IF(AND(Screening!$J$14="No",W1125="Ex"),"N/A", IF(AND(Screening!$J$15="No",X1125="Ex"),"N/A", IF(AND(Screening!$J$16="No",Y1125="Ex"),"N/A", IF(AND(Screening!$J$17="No",Z1125="Ex"),"N/A", IF(AND(Screening!$J$18="No",AA1125="Ex"),"N/A", IF(AND(Screening!$J$19="No",AB1125="Ex"),"N/A", IF(AND(Screening!$J$20="No",AC1125="Ex"),"N/A", IF(AND(Screening!$J$21="No",AD1125="Ex"),"N/A", IF(AND(Screening!$J$23="No",AE1125="Ex"),"N/A", IF(AND(Screening!$J$7="No",AF1125="Ex"),"N/A", IF(AND(Screening!$J$6="No",AI1125="Ex"),"N/A", IF(AND(Screening!$J$6="Yes",AG1125="Ex"),"N/A", IF(AND(Screening!$J$25="Yes",AH1125="Ex"),"N/A",  IF(AND(Screening!$J$5="Yes",AJ1125="Ex"),"N/A","Inc")))))))))))))))))))</f>
        <v>N/A</v>
      </c>
      <c r="C1125" s="95">
        <v>1121</v>
      </c>
      <c r="D1125" s="96" t="s">
        <v>2998</v>
      </c>
      <c r="E1125" s="97" t="s">
        <v>2999</v>
      </c>
      <c r="F1125" s="98" t="s">
        <v>3000</v>
      </c>
      <c r="G1125" s="1" t="str">
        <f t="shared" si="34"/>
        <v>N/A</v>
      </c>
      <c r="H1125" s="120"/>
      <c r="I1125" s="120"/>
      <c r="J1125" s="120"/>
      <c r="K1125" s="120"/>
      <c r="L1125" t="str">
        <f t="shared" si="35"/>
        <v/>
      </c>
      <c r="AD1125" t="s">
        <v>150</v>
      </c>
      <c r="AG1125" t="s">
        <v>150</v>
      </c>
      <c r="AJ1125" t="s">
        <v>150</v>
      </c>
    </row>
    <row r="1126" spans="2:36" ht="57.75" customHeight="1" x14ac:dyDescent="0.25">
      <c r="B1126" s="44" t="str">
        <f>IF(E1126="reserved","N/A",IF(AND(Screening!$J$10="No",S1126="Ex"),"N/A",IF(AND(Screening!$J$11="No",T1126="Ex"),"N/A",IF(AND(Screening!$J$12="No",U1126="Ex"),"N/A",IF(AND(Screening!$J$13="No",V1126="Ex"),"N/A",IF(AND(Screening!$J$14="No",W1126="Ex"),"N/A", IF(AND(Screening!$J$15="No",X1126="Ex"),"N/A", IF(AND(Screening!$J$16="No",Y1126="Ex"),"N/A", IF(AND(Screening!$J$17="No",Z1126="Ex"),"N/A", IF(AND(Screening!$J$18="No",AA1126="Ex"),"N/A", IF(AND(Screening!$J$19="No",AB1126="Ex"),"N/A", IF(AND(Screening!$J$20="No",AC1126="Ex"),"N/A", IF(AND(Screening!$J$21="No",AD1126="Ex"),"N/A", IF(AND(Screening!$J$23="No",AE1126="Ex"),"N/A", IF(AND(Screening!$J$7="No",AF1126="Ex"),"N/A", IF(AND(Screening!$J$6="No",AI1126="Ex"),"N/A", IF(AND(Screening!$J$6="Yes",AG1126="Ex"),"N/A", IF(AND(Screening!$J$25="Yes",AH1126="Ex"),"N/A",  IF(AND(Screening!$J$5="Yes",AJ1126="Ex"),"N/A","Inc")))))))))))))))))))</f>
        <v>N/A</v>
      </c>
      <c r="C1126" s="95">
        <v>1122</v>
      </c>
      <c r="D1126" s="96" t="s">
        <v>3001</v>
      </c>
      <c r="E1126" s="97" t="s">
        <v>3002</v>
      </c>
      <c r="F1126" s="98" t="s">
        <v>3003</v>
      </c>
      <c r="G1126" s="1" t="str">
        <f t="shared" si="34"/>
        <v>N/A</v>
      </c>
      <c r="H1126" s="120"/>
      <c r="I1126" s="120"/>
      <c r="J1126" s="120"/>
      <c r="K1126" s="120"/>
      <c r="L1126" t="str">
        <f t="shared" si="35"/>
        <v/>
      </c>
      <c r="AD1126" t="s">
        <v>150</v>
      </c>
      <c r="AG1126" t="s">
        <v>150</v>
      </c>
      <c r="AJ1126" t="s">
        <v>150</v>
      </c>
    </row>
    <row r="1127" spans="2:36" ht="57.75" customHeight="1" x14ac:dyDescent="0.25">
      <c r="B1127" s="44" t="str">
        <f>IF(E1127="reserved","N/A",IF(AND(Screening!$J$10="No",S1127="Ex"),"N/A",IF(AND(Screening!$J$11="No",T1127="Ex"),"N/A",IF(AND(Screening!$J$12="No",U1127="Ex"),"N/A",IF(AND(Screening!$J$13="No",V1127="Ex"),"N/A",IF(AND(Screening!$J$14="No",W1127="Ex"),"N/A", IF(AND(Screening!$J$15="No",X1127="Ex"),"N/A", IF(AND(Screening!$J$16="No",Y1127="Ex"),"N/A", IF(AND(Screening!$J$17="No",Z1127="Ex"),"N/A", IF(AND(Screening!$J$18="No",AA1127="Ex"),"N/A", IF(AND(Screening!$J$19="No",AB1127="Ex"),"N/A", IF(AND(Screening!$J$20="No",AC1127="Ex"),"N/A", IF(AND(Screening!$J$21="No",AD1127="Ex"),"N/A", IF(AND(Screening!$J$23="No",AE1127="Ex"),"N/A", IF(AND(Screening!$J$7="No",AF1127="Ex"),"N/A", IF(AND(Screening!$J$6="No",AI1127="Ex"),"N/A", IF(AND(Screening!$J$6="Yes",AG1127="Ex"),"N/A", IF(AND(Screening!$J$25="Yes",AH1127="Ex"),"N/A",  IF(AND(Screening!$J$5="Yes",AJ1127="Ex"),"N/A","Inc")))))))))))))))))))</f>
        <v>N/A</v>
      </c>
      <c r="C1127" s="95">
        <v>1123</v>
      </c>
      <c r="D1127" s="96" t="s">
        <v>3004</v>
      </c>
      <c r="E1127" s="97" t="s">
        <v>3005</v>
      </c>
      <c r="F1127" s="98" t="s">
        <v>3006</v>
      </c>
      <c r="G1127" s="1" t="str">
        <f t="shared" si="34"/>
        <v>N/A</v>
      </c>
      <c r="H1127" s="120"/>
      <c r="I1127" s="120"/>
      <c r="J1127" s="120"/>
      <c r="K1127" s="120"/>
      <c r="L1127" t="str">
        <f t="shared" si="35"/>
        <v/>
      </c>
      <c r="AD1127" t="s">
        <v>150</v>
      </c>
      <c r="AG1127" t="s">
        <v>150</v>
      </c>
      <c r="AJ1127" t="s">
        <v>150</v>
      </c>
    </row>
    <row r="1128" spans="2:36" ht="57.75" customHeight="1" x14ac:dyDescent="0.25">
      <c r="B1128" s="44" t="str">
        <f>IF(E1128="reserved","N/A",IF(AND(Screening!$J$10="No",S1128="Ex"),"N/A",IF(AND(Screening!$J$11="No",T1128="Ex"),"N/A",IF(AND(Screening!$J$12="No",U1128="Ex"),"N/A",IF(AND(Screening!$J$13="No",V1128="Ex"),"N/A",IF(AND(Screening!$J$14="No",W1128="Ex"),"N/A", IF(AND(Screening!$J$15="No",X1128="Ex"),"N/A", IF(AND(Screening!$J$16="No",Y1128="Ex"),"N/A", IF(AND(Screening!$J$17="No",Z1128="Ex"),"N/A", IF(AND(Screening!$J$18="No",AA1128="Ex"),"N/A", IF(AND(Screening!$J$19="No",AB1128="Ex"),"N/A", IF(AND(Screening!$J$20="No",AC1128="Ex"),"N/A", IF(AND(Screening!$J$21="No",AD1128="Ex"),"N/A", IF(AND(Screening!$J$23="No",AE1128="Ex"),"N/A", IF(AND(Screening!$J$7="No",AF1128="Ex"),"N/A", IF(AND(Screening!$J$6="No",AI1128="Ex"),"N/A", IF(AND(Screening!$J$6="Yes",AG1128="Ex"),"N/A", IF(AND(Screening!$J$25="Yes",AH1128="Ex"),"N/A",  IF(AND(Screening!$J$5="Yes",AJ1128="Ex"),"N/A","Inc")))))))))))))))))))</f>
        <v>N/A</v>
      </c>
      <c r="C1128" s="95">
        <v>1124</v>
      </c>
      <c r="D1128" s="96" t="s">
        <v>3007</v>
      </c>
      <c r="E1128" s="97" t="s">
        <v>3008</v>
      </c>
      <c r="F1128" s="98" t="s">
        <v>3009</v>
      </c>
      <c r="G1128" s="1" t="str">
        <f t="shared" si="34"/>
        <v>N/A</v>
      </c>
      <c r="H1128" s="120"/>
      <c r="I1128" s="120"/>
      <c r="J1128" s="120"/>
      <c r="K1128" s="120"/>
      <c r="L1128" t="str">
        <f t="shared" si="35"/>
        <v/>
      </c>
      <c r="AD1128" t="s">
        <v>150</v>
      </c>
      <c r="AG1128" t="s">
        <v>150</v>
      </c>
      <c r="AJ1128" t="s">
        <v>150</v>
      </c>
    </row>
    <row r="1129" spans="2:36" ht="57.75" customHeight="1" x14ac:dyDescent="0.25">
      <c r="B1129" s="44" t="str">
        <f>IF(E1129="reserved","N/A",IF(AND(Screening!$J$10="No",S1129="Ex"),"N/A",IF(AND(Screening!$J$11="No",T1129="Ex"),"N/A",IF(AND(Screening!$J$12="No",U1129="Ex"),"N/A",IF(AND(Screening!$J$13="No",V1129="Ex"),"N/A",IF(AND(Screening!$J$14="No",W1129="Ex"),"N/A", IF(AND(Screening!$J$15="No",X1129="Ex"),"N/A", IF(AND(Screening!$J$16="No",Y1129="Ex"),"N/A", IF(AND(Screening!$J$17="No",Z1129="Ex"),"N/A", IF(AND(Screening!$J$18="No",AA1129="Ex"),"N/A", IF(AND(Screening!$J$19="No",AB1129="Ex"),"N/A", IF(AND(Screening!$J$20="No",AC1129="Ex"),"N/A", IF(AND(Screening!$J$21="No",AD1129="Ex"),"N/A", IF(AND(Screening!$J$23="No",AE1129="Ex"),"N/A", IF(AND(Screening!$J$7="No",AF1129="Ex"),"N/A", IF(AND(Screening!$J$6="No",AI1129="Ex"),"N/A", IF(AND(Screening!$J$6="Yes",AG1129="Ex"),"N/A", IF(AND(Screening!$J$25="Yes",AH1129="Ex"),"N/A",  IF(AND(Screening!$J$5="Yes",AJ1129="Ex"),"N/A","Inc")))))))))))))))))))</f>
        <v>N/A</v>
      </c>
      <c r="C1129" s="95">
        <v>1125</v>
      </c>
      <c r="D1129" s="96" t="s">
        <v>3010</v>
      </c>
      <c r="E1129" s="97" t="s">
        <v>3011</v>
      </c>
      <c r="F1129" s="98" t="s">
        <v>3012</v>
      </c>
      <c r="G1129" s="1" t="str">
        <f t="shared" si="34"/>
        <v>N/A</v>
      </c>
      <c r="H1129" s="120"/>
      <c r="I1129" s="120"/>
      <c r="J1129" s="120"/>
      <c r="K1129" s="120"/>
      <c r="L1129" t="str">
        <f t="shared" si="35"/>
        <v/>
      </c>
      <c r="AD1129" t="s">
        <v>150</v>
      </c>
      <c r="AG1129" t="s">
        <v>150</v>
      </c>
      <c r="AJ1129" t="s">
        <v>150</v>
      </c>
    </row>
    <row r="1130" spans="2:36" ht="57.75" customHeight="1" x14ac:dyDescent="0.25">
      <c r="B1130" s="44" t="str">
        <f>IF(E1130="reserved","N/A",IF(AND(Screening!$J$10="No",S1130="Ex"),"N/A",IF(AND(Screening!$J$11="No",T1130="Ex"),"N/A",IF(AND(Screening!$J$12="No",U1130="Ex"),"N/A",IF(AND(Screening!$J$13="No",V1130="Ex"),"N/A",IF(AND(Screening!$J$14="No",W1130="Ex"),"N/A", IF(AND(Screening!$J$15="No",X1130="Ex"),"N/A", IF(AND(Screening!$J$16="No",Y1130="Ex"),"N/A", IF(AND(Screening!$J$17="No",Z1130="Ex"),"N/A", IF(AND(Screening!$J$18="No",AA1130="Ex"),"N/A", IF(AND(Screening!$J$19="No",AB1130="Ex"),"N/A", IF(AND(Screening!$J$20="No",AC1130="Ex"),"N/A", IF(AND(Screening!$J$21="No",AD1130="Ex"),"N/A", IF(AND(Screening!$J$23="No",AE1130="Ex"),"N/A", IF(AND(Screening!$J$7="No",AF1130="Ex"),"N/A", IF(AND(Screening!$J$6="No",AI1130="Ex"),"N/A", IF(AND(Screening!$J$6="Yes",AG1130="Ex"),"N/A", IF(AND(Screening!$J$25="Yes",AH1130="Ex"),"N/A",  IF(AND(Screening!$J$5="Yes",AJ1130="Ex"),"N/A","Inc")))))))))))))))))))</f>
        <v>N/A</v>
      </c>
      <c r="C1130" s="95">
        <v>1126</v>
      </c>
      <c r="D1130" s="96" t="s">
        <v>3013</v>
      </c>
      <c r="E1130" s="97" t="s">
        <v>3014</v>
      </c>
      <c r="F1130" s="98" t="s">
        <v>3015</v>
      </c>
      <c r="G1130" s="1" t="str">
        <f t="shared" si="34"/>
        <v>N/A</v>
      </c>
      <c r="H1130" s="120"/>
      <c r="I1130" s="120"/>
      <c r="J1130" s="120"/>
      <c r="K1130" s="120"/>
      <c r="L1130" t="str">
        <f t="shared" si="35"/>
        <v/>
      </c>
      <c r="AD1130" t="s">
        <v>150</v>
      </c>
      <c r="AG1130" t="s">
        <v>150</v>
      </c>
      <c r="AJ1130" t="s">
        <v>150</v>
      </c>
    </row>
    <row r="1131" spans="2:36" ht="57.75" customHeight="1" x14ac:dyDescent="0.25">
      <c r="B1131" s="44" t="str">
        <f>IF(E1131="reserved","N/A",IF(AND(Screening!$J$10="No",S1131="Ex"),"N/A",IF(AND(Screening!$J$11="No",T1131="Ex"),"N/A",IF(AND(Screening!$J$12="No",U1131="Ex"),"N/A",IF(AND(Screening!$J$13="No",V1131="Ex"),"N/A",IF(AND(Screening!$J$14="No",W1131="Ex"),"N/A", IF(AND(Screening!$J$15="No",X1131="Ex"),"N/A", IF(AND(Screening!$J$16="No",Y1131="Ex"),"N/A", IF(AND(Screening!$J$17="No",Z1131="Ex"),"N/A", IF(AND(Screening!$J$18="No",AA1131="Ex"),"N/A", IF(AND(Screening!$J$19="No",AB1131="Ex"),"N/A", IF(AND(Screening!$J$20="No",AC1131="Ex"),"N/A", IF(AND(Screening!$J$21="No",AD1131="Ex"),"N/A", IF(AND(Screening!$J$23="No",AE1131="Ex"),"N/A", IF(AND(Screening!$J$7="No",AF1131="Ex"),"N/A", IF(AND(Screening!$J$6="No",AI1131="Ex"),"N/A", IF(AND(Screening!$J$6="Yes",AG1131="Ex"),"N/A", IF(AND(Screening!$J$25="Yes",AH1131="Ex"),"N/A",  IF(AND(Screening!$J$5="Yes",AJ1131="Ex"),"N/A","Inc")))))))))))))))))))</f>
        <v>N/A</v>
      </c>
      <c r="C1131" s="95">
        <v>1127</v>
      </c>
      <c r="D1131" s="96" t="s">
        <v>3016</v>
      </c>
      <c r="E1131" s="97" t="s">
        <v>3017</v>
      </c>
      <c r="F1131" s="98" t="s">
        <v>3018</v>
      </c>
      <c r="G1131" s="1" t="str">
        <f t="shared" si="34"/>
        <v>N/A</v>
      </c>
      <c r="H1131" s="120"/>
      <c r="I1131" s="120"/>
      <c r="J1131" s="120"/>
      <c r="K1131" s="120"/>
      <c r="L1131" t="str">
        <f t="shared" si="35"/>
        <v/>
      </c>
      <c r="AD1131" t="s">
        <v>150</v>
      </c>
      <c r="AG1131" t="s">
        <v>150</v>
      </c>
      <c r="AJ1131" t="s">
        <v>150</v>
      </c>
    </row>
    <row r="1132" spans="2:36" ht="57.75" customHeight="1" x14ac:dyDescent="0.25">
      <c r="B1132" s="44" t="str">
        <f>IF(E1132="reserved","N/A",IF(AND(Screening!$J$10="No",S1132="Ex"),"N/A",IF(AND(Screening!$J$11="No",T1132="Ex"),"N/A",IF(AND(Screening!$J$12="No",U1132="Ex"),"N/A",IF(AND(Screening!$J$13="No",V1132="Ex"),"N/A",IF(AND(Screening!$J$14="No",W1132="Ex"),"N/A", IF(AND(Screening!$J$15="No",X1132="Ex"),"N/A", IF(AND(Screening!$J$16="No",Y1132="Ex"),"N/A", IF(AND(Screening!$J$17="No",Z1132="Ex"),"N/A", IF(AND(Screening!$J$18="No",AA1132="Ex"),"N/A", IF(AND(Screening!$J$19="No",AB1132="Ex"),"N/A", IF(AND(Screening!$J$20="No",AC1132="Ex"),"N/A", IF(AND(Screening!$J$21="No",AD1132="Ex"),"N/A", IF(AND(Screening!$J$23="No",AE1132="Ex"),"N/A", IF(AND(Screening!$J$7="No",AF1132="Ex"),"N/A", IF(AND(Screening!$J$6="No",AI1132="Ex"),"N/A", IF(AND(Screening!$J$6="Yes",AG1132="Ex"),"N/A", IF(AND(Screening!$J$25="Yes",AH1132="Ex"),"N/A",  IF(AND(Screening!$J$5="Yes",AJ1132="Ex"),"N/A","Inc")))))))))))))))))))</f>
        <v>N/A</v>
      </c>
      <c r="C1132" s="95">
        <v>1128</v>
      </c>
      <c r="D1132" s="96" t="s">
        <v>3019</v>
      </c>
      <c r="E1132" s="97" t="s">
        <v>2981</v>
      </c>
      <c r="F1132" s="98" t="s">
        <v>3020</v>
      </c>
      <c r="G1132" s="1" t="str">
        <f t="shared" si="34"/>
        <v>N/A</v>
      </c>
      <c r="H1132" s="120"/>
      <c r="I1132" s="120"/>
      <c r="J1132" s="120"/>
      <c r="K1132" s="120"/>
      <c r="L1132" t="str">
        <f t="shared" si="35"/>
        <v/>
      </c>
      <c r="AD1132" t="s">
        <v>150</v>
      </c>
      <c r="AG1132" t="s">
        <v>150</v>
      </c>
      <c r="AJ1132" t="s">
        <v>150</v>
      </c>
    </row>
    <row r="1133" spans="2:36" ht="57.75" customHeight="1" x14ac:dyDescent="0.25">
      <c r="B1133" s="44" t="str">
        <f>IF(E1133="reserved","N/A",IF(AND(Screening!$J$10="No",S1133="Ex"),"N/A",IF(AND(Screening!$J$11="No",T1133="Ex"),"N/A",IF(AND(Screening!$J$12="No",U1133="Ex"),"N/A",IF(AND(Screening!$J$13="No",V1133="Ex"),"N/A",IF(AND(Screening!$J$14="No",W1133="Ex"),"N/A", IF(AND(Screening!$J$15="No",X1133="Ex"),"N/A", IF(AND(Screening!$J$16="No",Y1133="Ex"),"N/A", IF(AND(Screening!$J$17="No",Z1133="Ex"),"N/A", IF(AND(Screening!$J$18="No",AA1133="Ex"),"N/A", IF(AND(Screening!$J$19="No",AB1133="Ex"),"N/A", IF(AND(Screening!$J$20="No",AC1133="Ex"),"N/A", IF(AND(Screening!$J$21="No",AD1133="Ex"),"N/A", IF(AND(Screening!$J$23="No",AE1133="Ex"),"N/A", IF(AND(Screening!$J$7="No",AF1133="Ex"),"N/A", IF(AND(Screening!$J$6="No",AI1133="Ex"),"N/A", IF(AND(Screening!$J$6="Yes",AG1133="Ex"),"N/A", IF(AND(Screening!$J$25="Yes",AH1133="Ex"),"N/A",  IF(AND(Screening!$J$5="Yes",AJ1133="Ex"),"N/A","Inc")))))))))))))))))))</f>
        <v>N/A</v>
      </c>
      <c r="C1133" s="95">
        <v>1129</v>
      </c>
      <c r="D1133" s="96" t="s">
        <v>3021</v>
      </c>
      <c r="E1133" s="97" t="s">
        <v>2987</v>
      </c>
      <c r="F1133" s="98" t="s">
        <v>3022</v>
      </c>
      <c r="G1133" s="1" t="str">
        <f t="shared" si="34"/>
        <v>N/A</v>
      </c>
      <c r="H1133" s="120"/>
      <c r="I1133" s="120"/>
      <c r="J1133" s="120"/>
      <c r="K1133" s="120"/>
      <c r="L1133" t="str">
        <f t="shared" si="35"/>
        <v/>
      </c>
      <c r="AD1133" t="s">
        <v>150</v>
      </c>
      <c r="AG1133" t="s">
        <v>150</v>
      </c>
      <c r="AJ1133" t="s">
        <v>150</v>
      </c>
    </row>
    <row r="1134" spans="2:36" ht="57.75" customHeight="1" x14ac:dyDescent="0.25">
      <c r="B1134" s="44" t="str">
        <f>IF(E1134="reserved","N/A",IF(AND(Screening!$J$10="No",S1134="Ex"),"N/A",IF(AND(Screening!$J$11="No",T1134="Ex"),"N/A",IF(AND(Screening!$J$12="No",U1134="Ex"),"N/A",IF(AND(Screening!$J$13="No",V1134="Ex"),"N/A",IF(AND(Screening!$J$14="No",W1134="Ex"),"N/A", IF(AND(Screening!$J$15="No",X1134="Ex"),"N/A", IF(AND(Screening!$J$16="No",Y1134="Ex"),"N/A", IF(AND(Screening!$J$17="No",Z1134="Ex"),"N/A", IF(AND(Screening!$J$18="No",AA1134="Ex"),"N/A", IF(AND(Screening!$J$19="No",AB1134="Ex"),"N/A", IF(AND(Screening!$J$20="No",AC1134="Ex"),"N/A", IF(AND(Screening!$J$21="No",AD1134="Ex"),"N/A", IF(AND(Screening!$J$23="No",AE1134="Ex"),"N/A", IF(AND(Screening!$J$7="No",AF1134="Ex"),"N/A", IF(AND(Screening!$J$6="No",AI1134="Ex"),"N/A", IF(AND(Screening!$J$6="Yes",AG1134="Ex"),"N/A", IF(AND(Screening!$J$25="Yes",AH1134="Ex"),"N/A",  IF(AND(Screening!$J$5="Yes",AJ1134="Ex"),"N/A","Inc")))))))))))))))))))</f>
        <v>N/A</v>
      </c>
      <c r="C1134" s="95">
        <v>1130</v>
      </c>
      <c r="D1134" s="96" t="s">
        <v>3023</v>
      </c>
      <c r="E1134" s="97" t="s">
        <v>2990</v>
      </c>
      <c r="F1134" s="98" t="s">
        <v>3024</v>
      </c>
      <c r="G1134" s="1" t="str">
        <f t="shared" si="34"/>
        <v>N/A</v>
      </c>
      <c r="H1134" s="120"/>
      <c r="I1134" s="120"/>
      <c r="J1134" s="120"/>
      <c r="K1134" s="120"/>
      <c r="L1134" t="str">
        <f t="shared" si="35"/>
        <v/>
      </c>
      <c r="AD1134" t="s">
        <v>150</v>
      </c>
      <c r="AG1134" t="s">
        <v>150</v>
      </c>
      <c r="AJ1134" t="s">
        <v>150</v>
      </c>
    </row>
    <row r="1135" spans="2:36" ht="57.75" customHeight="1" x14ac:dyDescent="0.25">
      <c r="B1135" s="44" t="str">
        <f>IF(E1135="reserved","N/A",IF(AND(Screening!$J$10="No",S1135="Ex"),"N/A",IF(AND(Screening!$J$11="No",T1135="Ex"),"N/A",IF(AND(Screening!$J$12="No",U1135="Ex"),"N/A",IF(AND(Screening!$J$13="No",V1135="Ex"),"N/A",IF(AND(Screening!$J$14="No",W1135="Ex"),"N/A", IF(AND(Screening!$J$15="No",X1135="Ex"),"N/A", IF(AND(Screening!$J$16="No",Y1135="Ex"),"N/A", IF(AND(Screening!$J$17="No",Z1135="Ex"),"N/A", IF(AND(Screening!$J$18="No",AA1135="Ex"),"N/A", IF(AND(Screening!$J$19="No",AB1135="Ex"),"N/A", IF(AND(Screening!$J$20="No",AC1135="Ex"),"N/A", IF(AND(Screening!$J$21="No",AD1135="Ex"),"N/A", IF(AND(Screening!$J$23="No",AE1135="Ex"),"N/A", IF(AND(Screening!$J$7="No",AF1135="Ex"),"N/A", IF(AND(Screening!$J$6="No",AI1135="Ex"),"N/A", IF(AND(Screening!$J$6="Yes",AG1135="Ex"),"N/A", IF(AND(Screening!$J$25="Yes",AH1135="Ex"),"N/A",  IF(AND(Screening!$J$5="Yes",AJ1135="Ex"),"N/A","Inc")))))))))))))))))))</f>
        <v>N/A</v>
      </c>
      <c r="C1135" s="95">
        <v>1131</v>
      </c>
      <c r="D1135" s="96" t="s">
        <v>3025</v>
      </c>
      <c r="E1135" s="97" t="s">
        <v>3026</v>
      </c>
      <c r="F1135" s="98" t="s">
        <v>3027</v>
      </c>
      <c r="G1135" s="1" t="str">
        <f t="shared" si="34"/>
        <v>N/A</v>
      </c>
      <c r="H1135" s="120"/>
      <c r="I1135" s="120"/>
      <c r="J1135" s="120"/>
      <c r="K1135" s="120"/>
      <c r="L1135" t="str">
        <f t="shared" si="35"/>
        <v/>
      </c>
      <c r="AD1135" t="s">
        <v>150</v>
      </c>
      <c r="AG1135" t="s">
        <v>150</v>
      </c>
      <c r="AJ1135" t="s">
        <v>150</v>
      </c>
    </row>
    <row r="1136" spans="2:36" ht="57.75" customHeight="1" x14ac:dyDescent="0.25">
      <c r="B1136" s="44" t="str">
        <f>IF(E1136="reserved","N/A",IF(AND(Screening!$J$10="No",S1136="Ex"),"N/A",IF(AND(Screening!$J$11="No",T1136="Ex"),"N/A",IF(AND(Screening!$J$12="No",U1136="Ex"),"N/A",IF(AND(Screening!$J$13="No",V1136="Ex"),"N/A",IF(AND(Screening!$J$14="No",W1136="Ex"),"N/A", IF(AND(Screening!$J$15="No",X1136="Ex"),"N/A", IF(AND(Screening!$J$16="No",Y1136="Ex"),"N/A", IF(AND(Screening!$J$17="No",Z1136="Ex"),"N/A", IF(AND(Screening!$J$18="No",AA1136="Ex"),"N/A", IF(AND(Screening!$J$19="No",AB1136="Ex"),"N/A", IF(AND(Screening!$J$20="No",AC1136="Ex"),"N/A", IF(AND(Screening!$J$21="No",AD1136="Ex"),"N/A", IF(AND(Screening!$J$23="No",AE1136="Ex"),"N/A", IF(AND(Screening!$J$7="No",AF1136="Ex"),"N/A", IF(AND(Screening!$J$6="No",AI1136="Ex"),"N/A", IF(AND(Screening!$J$6="Yes",AG1136="Ex"),"N/A", IF(AND(Screening!$J$25="Yes",AH1136="Ex"),"N/A",  IF(AND(Screening!$J$5="Yes",AJ1136="Ex"),"N/A","Inc")))))))))))))))))))</f>
        <v>N/A</v>
      </c>
      <c r="C1136" s="95">
        <v>1132</v>
      </c>
      <c r="D1136" s="96" t="s">
        <v>3028</v>
      </c>
      <c r="E1136" s="97" t="s">
        <v>3029</v>
      </c>
      <c r="F1136" s="98" t="s">
        <v>3030</v>
      </c>
      <c r="G1136" s="1" t="str">
        <f t="shared" si="34"/>
        <v>N/A</v>
      </c>
      <c r="H1136" s="120"/>
      <c r="I1136" s="120"/>
      <c r="J1136" s="120"/>
      <c r="K1136" s="120"/>
      <c r="L1136" t="str">
        <f t="shared" si="35"/>
        <v/>
      </c>
      <c r="AD1136" t="s">
        <v>150</v>
      </c>
      <c r="AG1136" t="s">
        <v>150</v>
      </c>
      <c r="AJ1136" t="s">
        <v>150</v>
      </c>
    </row>
    <row r="1137" spans="1:36" ht="57.75" customHeight="1" x14ac:dyDescent="0.25">
      <c r="B1137" s="44" t="str">
        <f>IF(E1137="reserved","N/A",IF(AND(Screening!$J$10="No",S1137="Ex"),"N/A",IF(AND(Screening!$J$11="No",T1137="Ex"),"N/A",IF(AND(Screening!$J$12="No",U1137="Ex"),"N/A",IF(AND(Screening!$J$13="No",V1137="Ex"),"N/A",IF(AND(Screening!$J$14="No",W1137="Ex"),"N/A", IF(AND(Screening!$J$15="No",X1137="Ex"),"N/A", IF(AND(Screening!$J$16="No",Y1137="Ex"),"N/A", IF(AND(Screening!$J$17="No",Z1137="Ex"),"N/A", IF(AND(Screening!$J$18="No",AA1137="Ex"),"N/A", IF(AND(Screening!$J$19="No",AB1137="Ex"),"N/A", IF(AND(Screening!$J$20="No",AC1137="Ex"),"N/A", IF(AND(Screening!$J$21="No",AD1137="Ex"),"N/A", IF(AND(Screening!$J$23="No",AE1137="Ex"),"N/A", IF(AND(Screening!$J$7="No",AF1137="Ex"),"N/A", IF(AND(Screening!$J$6="No",AI1137="Ex"),"N/A", IF(AND(Screening!$J$6="Yes",AG1137="Ex"),"N/A", IF(AND(Screening!$J$25="Yes",AH1137="Ex"),"N/A",  IF(AND(Screening!$J$5="Yes",AJ1137="Ex"),"N/A","Inc")))))))))))))))))))</f>
        <v>N/A</v>
      </c>
      <c r="C1137" s="95">
        <v>1133</v>
      </c>
      <c r="D1137" s="96" t="s">
        <v>3031</v>
      </c>
      <c r="E1137" s="97" t="s">
        <v>3032</v>
      </c>
      <c r="F1137" s="98" t="s">
        <v>3033</v>
      </c>
      <c r="G1137" s="1" t="str">
        <f t="shared" si="34"/>
        <v>N/A</v>
      </c>
      <c r="H1137" s="120"/>
      <c r="I1137" s="120"/>
      <c r="J1137" s="120"/>
      <c r="K1137" s="120"/>
      <c r="L1137" t="str">
        <f t="shared" si="35"/>
        <v/>
      </c>
      <c r="AD1137" t="s">
        <v>150</v>
      </c>
      <c r="AG1137" t="s">
        <v>150</v>
      </c>
      <c r="AJ1137" t="s">
        <v>150</v>
      </c>
    </row>
    <row r="1138" spans="1:36" ht="57.75" customHeight="1" x14ac:dyDescent="0.25">
      <c r="B1138" s="44" t="str">
        <f>IF(E1138="reserved","N/A",IF(AND(Screening!$J$10="No",S1138="Ex"),"N/A",IF(AND(Screening!$J$11="No",T1138="Ex"),"N/A",IF(AND(Screening!$J$12="No",U1138="Ex"),"N/A",IF(AND(Screening!$J$13="No",V1138="Ex"),"N/A",IF(AND(Screening!$J$14="No",W1138="Ex"),"N/A", IF(AND(Screening!$J$15="No",X1138="Ex"),"N/A", IF(AND(Screening!$J$16="No",Y1138="Ex"),"N/A", IF(AND(Screening!$J$17="No",Z1138="Ex"),"N/A", IF(AND(Screening!$J$18="No",AA1138="Ex"),"N/A", IF(AND(Screening!$J$19="No",AB1138="Ex"),"N/A", IF(AND(Screening!$J$20="No",AC1138="Ex"),"N/A", IF(AND(Screening!$J$21="No",AD1138="Ex"),"N/A", IF(AND(Screening!$J$23="No",AE1138="Ex"),"N/A", IF(AND(Screening!$J$7="No",AF1138="Ex"),"N/A", IF(AND(Screening!$J$6="No",AI1138="Ex"),"N/A", IF(AND(Screening!$J$6="Yes",AG1138="Ex"),"N/A", IF(AND(Screening!$J$25="Yes",AH1138="Ex"),"N/A",  IF(AND(Screening!$J$5="Yes",AJ1138="Ex"),"N/A","Inc")))))))))))))))))))</f>
        <v>N/A</v>
      </c>
      <c r="C1138" s="95">
        <v>1134</v>
      </c>
      <c r="D1138" s="96" t="s">
        <v>3034</v>
      </c>
      <c r="E1138" s="97" t="s">
        <v>3035</v>
      </c>
      <c r="F1138" s="98" t="s">
        <v>3036</v>
      </c>
      <c r="G1138" s="1" t="str">
        <f t="shared" si="34"/>
        <v>N/A</v>
      </c>
      <c r="H1138" s="120"/>
      <c r="I1138" s="120"/>
      <c r="J1138" s="120"/>
      <c r="K1138" s="120"/>
      <c r="L1138" t="str">
        <f t="shared" si="35"/>
        <v/>
      </c>
      <c r="AD1138" t="s">
        <v>150</v>
      </c>
      <c r="AG1138" t="s">
        <v>150</v>
      </c>
      <c r="AJ1138" t="s">
        <v>150</v>
      </c>
    </row>
    <row r="1139" spans="1:36" ht="57.75" customHeight="1" x14ac:dyDescent="0.25">
      <c r="B1139" s="44" t="str">
        <f>IF(E1139="reserved","N/A",IF(AND(Screening!$J$10="No",S1139="Ex"),"N/A",IF(AND(Screening!$J$11="No",T1139="Ex"),"N/A",IF(AND(Screening!$J$12="No",U1139="Ex"),"N/A",IF(AND(Screening!$J$13="No",V1139="Ex"),"N/A",IF(AND(Screening!$J$14="No",W1139="Ex"),"N/A", IF(AND(Screening!$J$15="No",X1139="Ex"),"N/A", IF(AND(Screening!$J$16="No",Y1139="Ex"),"N/A", IF(AND(Screening!$J$17="No",Z1139="Ex"),"N/A", IF(AND(Screening!$J$18="No",AA1139="Ex"),"N/A", IF(AND(Screening!$J$19="No",AB1139="Ex"),"N/A", IF(AND(Screening!$J$20="No",AC1139="Ex"),"N/A", IF(AND(Screening!$J$21="No",AD1139="Ex"),"N/A", IF(AND(Screening!$J$23="No",AE1139="Ex"),"N/A", IF(AND(Screening!$J$7="No",AF1139="Ex"),"N/A", IF(AND(Screening!$J$6="No",AI1139="Ex"),"N/A", IF(AND(Screening!$J$6="Yes",AG1139="Ex"),"N/A", IF(AND(Screening!$J$25="Yes",AH1139="Ex"),"N/A",  IF(AND(Screening!$J$5="Yes",AJ1139="Ex"),"N/A","Inc")))))))))))))))))))</f>
        <v>N/A</v>
      </c>
      <c r="C1139" s="95">
        <v>1135</v>
      </c>
      <c r="D1139" s="96" t="s">
        <v>3037</v>
      </c>
      <c r="E1139" s="97" t="s">
        <v>3038</v>
      </c>
      <c r="F1139" s="98" t="s">
        <v>3039</v>
      </c>
      <c r="G1139" s="1" t="str">
        <f t="shared" si="34"/>
        <v>N/A</v>
      </c>
      <c r="H1139" s="120"/>
      <c r="I1139" s="120"/>
      <c r="J1139" s="120"/>
      <c r="K1139" s="120"/>
      <c r="L1139" t="str">
        <f t="shared" si="35"/>
        <v/>
      </c>
      <c r="AD1139" t="s">
        <v>150</v>
      </c>
      <c r="AG1139" t="s">
        <v>150</v>
      </c>
      <c r="AJ1139" t="s">
        <v>150</v>
      </c>
    </row>
    <row r="1140" spans="1:36" ht="57.75" customHeight="1" x14ac:dyDescent="0.25">
      <c r="B1140" s="44" t="str">
        <f>IF(E1140="reserved","N/A",IF(AND(Screening!$J$10="No",S1140="Ex"),"N/A",IF(AND(Screening!$J$11="No",T1140="Ex"),"N/A",IF(AND(Screening!$J$12="No",U1140="Ex"),"N/A",IF(AND(Screening!$J$13="No",V1140="Ex"),"N/A",IF(AND(Screening!$J$14="No",W1140="Ex"),"N/A", IF(AND(Screening!$J$15="No",X1140="Ex"),"N/A", IF(AND(Screening!$J$16="No",Y1140="Ex"),"N/A", IF(AND(Screening!$J$17="No",Z1140="Ex"),"N/A", IF(AND(Screening!$J$18="No",AA1140="Ex"),"N/A", IF(AND(Screening!$J$19="No",AB1140="Ex"),"N/A", IF(AND(Screening!$J$20="No",AC1140="Ex"),"N/A", IF(AND(Screening!$J$21="No",AD1140="Ex"),"N/A", IF(AND(Screening!$J$23="No",AE1140="Ex"),"N/A", IF(AND(Screening!$J$7="No",AF1140="Ex"),"N/A", IF(AND(Screening!$J$6="No",AI1140="Ex"),"N/A", IF(AND(Screening!$J$6="Yes",AG1140="Ex"),"N/A", IF(AND(Screening!$J$25="Yes",AH1140="Ex"),"N/A",  IF(AND(Screening!$J$5="Yes",AJ1140="Ex"),"N/A","Inc")))))))))))))))))))</f>
        <v>N/A</v>
      </c>
      <c r="C1140" s="95">
        <v>1136</v>
      </c>
      <c r="D1140" s="96" t="s">
        <v>3040</v>
      </c>
      <c r="E1140" s="97" t="s">
        <v>3041</v>
      </c>
      <c r="F1140" s="98" t="s">
        <v>3042</v>
      </c>
      <c r="G1140" s="1" t="str">
        <f t="shared" si="34"/>
        <v>N/A</v>
      </c>
      <c r="H1140" s="120"/>
      <c r="I1140" s="120"/>
      <c r="J1140" s="120"/>
      <c r="K1140" s="120"/>
      <c r="L1140" t="str">
        <f t="shared" si="35"/>
        <v/>
      </c>
      <c r="AD1140" t="s">
        <v>150</v>
      </c>
      <c r="AG1140" t="s">
        <v>150</v>
      </c>
      <c r="AJ1140" t="s">
        <v>150</v>
      </c>
    </row>
    <row r="1141" spans="1:36" ht="57.75" customHeight="1" x14ac:dyDescent="0.25">
      <c r="B1141" s="44" t="str">
        <f>IF(E1141="reserved","N/A",IF(AND(Screening!$J$10="No",S1141="Ex"),"N/A",IF(AND(Screening!$J$11="No",T1141="Ex"),"N/A",IF(AND(Screening!$J$12="No",U1141="Ex"),"N/A",IF(AND(Screening!$J$13="No",V1141="Ex"),"N/A",IF(AND(Screening!$J$14="No",W1141="Ex"),"N/A", IF(AND(Screening!$J$15="No",X1141="Ex"),"N/A", IF(AND(Screening!$J$16="No",Y1141="Ex"),"N/A", IF(AND(Screening!$J$17="No",Z1141="Ex"),"N/A", IF(AND(Screening!$J$18="No",AA1141="Ex"),"N/A", IF(AND(Screening!$J$19="No",AB1141="Ex"),"N/A", IF(AND(Screening!$J$20="No",AC1141="Ex"),"N/A", IF(AND(Screening!$J$21="No",AD1141="Ex"),"N/A", IF(AND(Screening!$J$23="No",AE1141="Ex"),"N/A", IF(AND(Screening!$J$7="No",AF1141="Ex"),"N/A", IF(AND(Screening!$J$6="No",AI1141="Ex"),"N/A", IF(AND(Screening!$J$6="Yes",AG1141="Ex"),"N/A", IF(AND(Screening!$J$25="Yes",AH1141="Ex"),"N/A",  IF(AND(Screening!$J$5="Yes",AJ1141="Ex"),"N/A","Inc")))))))))))))))))))</f>
        <v>N/A</v>
      </c>
      <c r="C1141" s="95">
        <v>1137</v>
      </c>
      <c r="D1141" s="96" t="s">
        <v>3043</v>
      </c>
      <c r="E1141" s="97" t="s">
        <v>2987</v>
      </c>
      <c r="F1141" s="98" t="s">
        <v>3044</v>
      </c>
      <c r="G1141" s="1" t="str">
        <f t="shared" si="34"/>
        <v>N/A</v>
      </c>
      <c r="H1141" s="120"/>
      <c r="I1141" s="120"/>
      <c r="J1141" s="120"/>
      <c r="K1141" s="120"/>
      <c r="L1141" t="str">
        <f t="shared" si="35"/>
        <v/>
      </c>
      <c r="AD1141" t="s">
        <v>150</v>
      </c>
      <c r="AG1141" t="s">
        <v>150</v>
      </c>
      <c r="AJ1141" t="s">
        <v>150</v>
      </c>
    </row>
    <row r="1142" spans="1:36" ht="57.75" customHeight="1" x14ac:dyDescent="0.25">
      <c r="B1142" s="44" t="str">
        <f>IF(E1142="reserved","N/A",IF(AND(Screening!$J$10="No",S1142="Ex"),"N/A",IF(AND(Screening!$J$11="No",T1142="Ex"),"N/A",IF(AND(Screening!$J$12="No",U1142="Ex"),"N/A",IF(AND(Screening!$J$13="No",V1142="Ex"),"N/A",IF(AND(Screening!$J$14="No",W1142="Ex"),"N/A", IF(AND(Screening!$J$15="No",X1142="Ex"),"N/A", IF(AND(Screening!$J$16="No",Y1142="Ex"),"N/A", IF(AND(Screening!$J$17="No",Z1142="Ex"),"N/A", IF(AND(Screening!$J$18="No",AA1142="Ex"),"N/A", IF(AND(Screening!$J$19="No",AB1142="Ex"),"N/A", IF(AND(Screening!$J$20="No",AC1142="Ex"),"N/A", IF(AND(Screening!$J$21="No",AD1142="Ex"),"N/A", IF(AND(Screening!$J$23="No",AE1142="Ex"),"N/A", IF(AND(Screening!$J$7="No",AF1142="Ex"),"N/A", IF(AND(Screening!$J$6="No",AI1142="Ex"),"N/A", IF(AND(Screening!$J$6="Yes",AG1142="Ex"),"N/A", IF(AND(Screening!$J$25="Yes",AH1142="Ex"),"N/A",  IF(AND(Screening!$J$5="Yes",AJ1142="Ex"),"N/A","Inc")))))))))))))))))))</f>
        <v>N/A</v>
      </c>
      <c r="C1142" s="95">
        <v>1138</v>
      </c>
      <c r="D1142" s="96" t="s">
        <v>3045</v>
      </c>
      <c r="E1142" s="97" t="s">
        <v>3046</v>
      </c>
      <c r="F1142" s="98" t="s">
        <v>3047</v>
      </c>
      <c r="G1142" s="1" t="str">
        <f t="shared" si="34"/>
        <v>N/A</v>
      </c>
      <c r="H1142" s="120"/>
      <c r="I1142" s="120"/>
      <c r="J1142" s="120"/>
      <c r="K1142" s="120"/>
      <c r="L1142" t="str">
        <f t="shared" si="35"/>
        <v/>
      </c>
      <c r="AD1142" t="s">
        <v>150</v>
      </c>
      <c r="AG1142" t="s">
        <v>150</v>
      </c>
      <c r="AJ1142" t="s">
        <v>150</v>
      </c>
    </row>
    <row r="1143" spans="1:36" ht="57.75" customHeight="1" x14ac:dyDescent="0.25">
      <c r="B1143" s="44" t="str">
        <f>IF(E1143="reserved","N/A",IF(AND(Screening!$J$10="No",S1143="Ex"),"N/A",IF(AND(Screening!$J$11="No",T1143="Ex"),"N/A",IF(AND(Screening!$J$12="No",U1143="Ex"),"N/A",IF(AND(Screening!$J$13="No",V1143="Ex"),"N/A",IF(AND(Screening!$J$14="No",W1143="Ex"),"N/A", IF(AND(Screening!$J$15="No",X1143="Ex"),"N/A", IF(AND(Screening!$J$16="No",Y1143="Ex"),"N/A", IF(AND(Screening!$J$17="No",Z1143="Ex"),"N/A", IF(AND(Screening!$J$18="No",AA1143="Ex"),"N/A", IF(AND(Screening!$J$19="No",AB1143="Ex"),"N/A", IF(AND(Screening!$J$20="No",AC1143="Ex"),"N/A", IF(AND(Screening!$J$21="No",AD1143="Ex"),"N/A", IF(AND(Screening!$J$23="No",AE1143="Ex"),"N/A", IF(AND(Screening!$J$7="No",AF1143="Ex"),"N/A", IF(AND(Screening!$J$6="No",AI1143="Ex"),"N/A", IF(AND(Screening!$J$6="Yes",AG1143="Ex"),"N/A", IF(AND(Screening!$J$25="Yes",AH1143="Ex"),"N/A",  IF(AND(Screening!$J$5="Yes",AJ1143="Ex"),"N/A","Inc")))))))))))))))))))</f>
        <v>N/A</v>
      </c>
      <c r="C1143" s="95">
        <v>1139</v>
      </c>
      <c r="D1143" s="96" t="s">
        <v>3048</v>
      </c>
      <c r="E1143" s="97" t="s">
        <v>3049</v>
      </c>
      <c r="F1143" s="98">
        <v>264.60199999999998</v>
      </c>
      <c r="G1143" s="1" t="str">
        <f t="shared" si="34"/>
        <v>N/A</v>
      </c>
      <c r="H1143" s="120"/>
      <c r="I1143" s="120"/>
      <c r="J1143" s="120"/>
      <c r="K1143" s="120"/>
      <c r="L1143" t="str">
        <f t="shared" si="35"/>
        <v/>
      </c>
      <c r="AD1143" t="s">
        <v>150</v>
      </c>
      <c r="AG1143" t="s">
        <v>150</v>
      </c>
      <c r="AJ1143" t="s">
        <v>150</v>
      </c>
    </row>
    <row r="1144" spans="1:36" ht="57.75" customHeight="1" x14ac:dyDescent="0.25">
      <c r="B1144" s="44" t="str">
        <f>IF(E1144="reserved","N/A",IF(AND(Screening!$J$10="No",S1144="Ex"),"N/A",IF(AND(Screening!$J$11="No",T1144="Ex"),"N/A",IF(AND(Screening!$J$12="No",U1144="Ex"),"N/A",IF(AND(Screening!$J$13="No",V1144="Ex"),"N/A",IF(AND(Screening!$J$14="No",W1144="Ex"),"N/A", IF(AND(Screening!$J$15="No",X1144="Ex"),"N/A", IF(AND(Screening!$J$16="No",Y1144="Ex"),"N/A", IF(AND(Screening!$J$17="No",Z1144="Ex"),"N/A", IF(AND(Screening!$J$18="No",AA1144="Ex"),"N/A", IF(AND(Screening!$J$19="No",AB1144="Ex"),"N/A", IF(AND(Screening!$J$20="No",AC1144="Ex"),"N/A", IF(AND(Screening!$J$21="No",AD1144="Ex"),"N/A", IF(AND(Screening!$J$23="No",AE1144="Ex"),"N/A", IF(AND(Screening!$J$7="No",AF1144="Ex"),"N/A", IF(AND(Screening!$J$6="No",AI1144="Ex"),"N/A", IF(AND(Screening!$J$6="Yes",AG1144="Ex"),"N/A", IF(AND(Screening!$J$25="Yes",AH1144="Ex"),"N/A",  IF(AND(Screening!$J$5="Yes",AJ1144="Ex"),"N/A","Inc")))))))))))))))))))</f>
        <v>N/A</v>
      </c>
      <c r="C1144" s="95">
        <v>1140</v>
      </c>
      <c r="D1144" s="96" t="s">
        <v>3050</v>
      </c>
      <c r="E1144" s="97" t="s">
        <v>3051</v>
      </c>
      <c r="F1144" s="98" t="s">
        <v>3052</v>
      </c>
      <c r="G1144" s="1" t="str">
        <f t="shared" si="34"/>
        <v>N/A</v>
      </c>
      <c r="H1144" s="120"/>
      <c r="I1144" s="120"/>
      <c r="J1144" s="120"/>
      <c r="K1144" s="120"/>
      <c r="L1144" t="str">
        <f t="shared" si="35"/>
        <v/>
      </c>
      <c r="AD1144" t="s">
        <v>150</v>
      </c>
      <c r="AG1144" t="s">
        <v>150</v>
      </c>
      <c r="AJ1144" t="s">
        <v>150</v>
      </c>
    </row>
    <row r="1145" spans="1:36" ht="57.75" customHeight="1" x14ac:dyDescent="0.25">
      <c r="B1145" s="44" t="str">
        <f>IF(E1145="reserved","N/A",IF(AND(Screening!$J$10="No",S1145="Ex"),"N/A",IF(AND(Screening!$J$11="No",T1145="Ex"),"N/A",IF(AND(Screening!$J$12="No",U1145="Ex"),"N/A",IF(AND(Screening!$J$13="No",V1145="Ex"),"N/A",IF(AND(Screening!$J$14="No",W1145="Ex"),"N/A", IF(AND(Screening!$J$15="No",X1145="Ex"),"N/A", IF(AND(Screening!$J$16="No",Y1145="Ex"),"N/A", IF(AND(Screening!$J$17="No",Z1145="Ex"),"N/A", IF(AND(Screening!$J$18="No",AA1145="Ex"),"N/A", IF(AND(Screening!$J$19="No",AB1145="Ex"),"N/A", IF(AND(Screening!$J$20="No",AC1145="Ex"),"N/A", IF(AND(Screening!$J$21="No",AD1145="Ex"),"N/A", IF(AND(Screening!$J$23="No",AE1145="Ex"),"N/A", IF(AND(Screening!$J$7="No",AF1145="Ex"),"N/A", IF(AND(Screening!$J$6="No",AI1145="Ex"),"N/A", IF(AND(Screening!$J$6="Yes",AG1145="Ex"),"N/A", IF(AND(Screening!$J$25="Yes",AH1145="Ex"),"N/A",  IF(AND(Screening!$J$5="Yes",AJ1145="Ex"),"N/A","Inc")))))))))))))))))))</f>
        <v>N/A</v>
      </c>
      <c r="C1145" s="95">
        <v>1141</v>
      </c>
      <c r="D1145" s="96" t="s">
        <v>3053</v>
      </c>
      <c r="E1145" s="97" t="s">
        <v>3054</v>
      </c>
      <c r="F1145" s="98" t="s">
        <v>3055</v>
      </c>
      <c r="G1145" s="1" t="str">
        <f t="shared" si="34"/>
        <v>N/A</v>
      </c>
      <c r="H1145" s="120"/>
      <c r="I1145" s="120"/>
      <c r="J1145" s="120"/>
      <c r="K1145" s="120"/>
      <c r="L1145" t="str">
        <f t="shared" si="35"/>
        <v/>
      </c>
      <c r="AD1145" t="s">
        <v>150</v>
      </c>
      <c r="AG1145" t="s">
        <v>150</v>
      </c>
      <c r="AJ1145" t="s">
        <v>150</v>
      </c>
    </row>
    <row r="1146" spans="1:36" ht="57.75" customHeight="1" x14ac:dyDescent="0.25">
      <c r="B1146" s="44" t="str">
        <f>IF(E1146="reserved","N/A",IF(AND(Screening!$J$10="No",S1146="Ex"),"N/A",IF(AND(Screening!$J$11="No",T1146="Ex"),"N/A",IF(AND(Screening!$J$12="No",U1146="Ex"),"N/A",IF(AND(Screening!$J$13="No",V1146="Ex"),"N/A",IF(AND(Screening!$J$14="No",W1146="Ex"),"N/A", IF(AND(Screening!$J$15="No",X1146="Ex"),"N/A", IF(AND(Screening!$J$16="No",Y1146="Ex"),"N/A", IF(AND(Screening!$J$17="No",Z1146="Ex"),"N/A", IF(AND(Screening!$J$18="No",AA1146="Ex"),"N/A", IF(AND(Screening!$J$19="No",AB1146="Ex"),"N/A", IF(AND(Screening!$J$20="No",AC1146="Ex"),"N/A", IF(AND(Screening!$J$21="No",AD1146="Ex"),"N/A", IF(AND(Screening!$J$23="No",AE1146="Ex"),"N/A", IF(AND(Screening!$J$7="No",AF1146="Ex"),"N/A", IF(AND(Screening!$J$6="No",AI1146="Ex"),"N/A", IF(AND(Screening!$J$6="Yes",AG1146="Ex"),"N/A", IF(AND(Screening!$J$25="Yes",AH1146="Ex"),"N/A",  IF(AND(Screening!$J$5="Yes",AJ1146="Ex"),"N/A","Inc")))))))))))))))))))</f>
        <v>N/A</v>
      </c>
      <c r="C1146" s="95">
        <v>1142</v>
      </c>
      <c r="D1146" s="96" t="s">
        <v>3056</v>
      </c>
      <c r="E1146" s="97" t="s">
        <v>3057</v>
      </c>
      <c r="F1146" s="98" t="s">
        <v>3058</v>
      </c>
      <c r="G1146" s="1" t="str">
        <f t="shared" si="34"/>
        <v>N/A</v>
      </c>
      <c r="H1146" s="120"/>
      <c r="I1146" s="120"/>
      <c r="J1146" s="120"/>
      <c r="K1146" s="120"/>
      <c r="L1146" t="str">
        <f t="shared" si="35"/>
        <v/>
      </c>
      <c r="AD1146" t="s">
        <v>150</v>
      </c>
      <c r="AG1146" t="s">
        <v>150</v>
      </c>
      <c r="AJ1146" t="s">
        <v>150</v>
      </c>
    </row>
    <row r="1147" spans="1:36" ht="57.75" customHeight="1" x14ac:dyDescent="0.25">
      <c r="B1147" s="44" t="str">
        <f>IF(E1147="reserved","N/A",IF(AND(Screening!$J$10="No",S1147="Ex"),"N/A",IF(AND(Screening!$J$11="No",T1147="Ex"),"N/A",IF(AND(Screening!$J$12="No",U1147="Ex"),"N/A",IF(AND(Screening!$J$13="No",V1147="Ex"),"N/A",IF(AND(Screening!$J$14="No",W1147="Ex"),"N/A", IF(AND(Screening!$J$15="No",X1147="Ex"),"N/A", IF(AND(Screening!$J$16="No",Y1147="Ex"),"N/A", IF(AND(Screening!$J$17="No",Z1147="Ex"),"N/A", IF(AND(Screening!$J$18="No",AA1147="Ex"),"N/A", IF(AND(Screening!$J$19="No",AB1147="Ex"),"N/A", IF(AND(Screening!$J$20="No",AC1147="Ex"),"N/A", IF(AND(Screening!$J$21="No",AD1147="Ex"),"N/A", IF(AND(Screening!$J$23="No",AE1147="Ex"),"N/A", IF(AND(Screening!$J$7="No",AF1147="Ex"),"N/A", IF(AND(Screening!$J$6="No",AI1147="Ex"),"N/A", IF(AND(Screening!$J$6="Yes",AG1147="Ex"),"N/A", IF(AND(Screening!$J$25="Yes",AH1147="Ex"),"N/A",  IF(AND(Screening!$J$5="Yes",AJ1147="Ex"),"N/A","Inc")))))))))))))))))))</f>
        <v>N/A</v>
      </c>
      <c r="C1147" s="95">
        <v>1143</v>
      </c>
      <c r="D1147" s="96" t="s">
        <v>3059</v>
      </c>
      <c r="E1147" s="97" t="s">
        <v>3060</v>
      </c>
      <c r="F1147" s="98" t="s">
        <v>3061</v>
      </c>
      <c r="G1147" s="1" t="str">
        <f t="shared" si="34"/>
        <v>N/A</v>
      </c>
      <c r="H1147" s="120"/>
      <c r="I1147" s="120"/>
      <c r="J1147" s="120"/>
      <c r="K1147" s="120"/>
      <c r="L1147" t="str">
        <f t="shared" si="35"/>
        <v/>
      </c>
      <c r="AD1147" t="s">
        <v>150</v>
      </c>
      <c r="AG1147" t="s">
        <v>150</v>
      </c>
      <c r="AJ1147" t="s">
        <v>150</v>
      </c>
    </row>
    <row r="1148" spans="1:36" ht="57.75" customHeight="1" x14ac:dyDescent="0.25">
      <c r="A1148" t="s">
        <v>75</v>
      </c>
      <c r="B1148" s="44" t="str">
        <f>IF(E1148="reserved","N/A",IF(AND(Screening!$J$10="No",S1148="Ex"),"N/A",IF(AND(Screening!$J$11="No",T1148="Ex"),"N/A",IF(AND(Screening!$J$12="No",U1148="Ex"),"N/A",IF(AND(Screening!$J$13="No",V1148="Ex"),"N/A",IF(AND(Screening!$J$14="No",W1148="Ex"),"N/A", IF(AND(Screening!$J$15="No",X1148="Ex"),"N/A", IF(AND(Screening!$J$16="No",Y1148="Ex"),"N/A", IF(AND(Screening!$J$17="No",Z1148="Ex"),"N/A", IF(AND(Screening!$J$18="No",AA1148="Ex"),"N/A", IF(AND(Screening!$J$19="No",AB1148="Ex"),"N/A", IF(AND(Screening!$J$20="No",AC1148="Ex"),"N/A", IF(AND(Screening!$J$21="No",AD1148="Ex"),"N/A", IF(AND(Screening!$J$23="No",AE1148="Ex"),"N/A", IF(AND(Screening!$J$7="No",AF1148="Ex"),"N/A", IF(AND(Screening!$J$6="No",AI1148="Ex"),"N/A", IF(AND(Screening!$J$6="Yes",AG1148="Ex"),"N/A", IF(AND(Screening!$J$25="Yes",AH1148="Ex"),"N/A",  IF(AND(Screening!$J$5="Yes",AJ1148="Ex"),"N/A","Inc")))))))))))))))))))</f>
        <v>N/A</v>
      </c>
      <c r="C1148" s="95">
        <v>1144</v>
      </c>
      <c r="D1148" s="96" t="s">
        <v>3062</v>
      </c>
      <c r="E1148" s="97" t="s">
        <v>3063</v>
      </c>
      <c r="F1148" s="98" t="s">
        <v>1437</v>
      </c>
      <c r="G1148" s="1" t="str">
        <f t="shared" si="34"/>
        <v>N/A</v>
      </c>
      <c r="H1148" s="120"/>
      <c r="I1148" s="120"/>
      <c r="J1148" s="120"/>
      <c r="K1148" s="120"/>
      <c r="L1148" t="str">
        <f t="shared" si="35"/>
        <v>PAR</v>
      </c>
      <c r="AD1148" t="s">
        <v>150</v>
      </c>
      <c r="AG1148" t="s">
        <v>150</v>
      </c>
      <c r="AJ1148" t="s">
        <v>150</v>
      </c>
    </row>
    <row r="1149" spans="1:36" ht="57.75" customHeight="1" x14ac:dyDescent="0.25">
      <c r="A1149" t="s">
        <v>75</v>
      </c>
      <c r="B1149" s="44" t="str">
        <f>IF(E1149="reserved","N/A",IF(AND(Screening!$J$10="No",S1149="Ex"),"N/A",IF(AND(Screening!$J$11="No",T1149="Ex"),"N/A",IF(AND(Screening!$J$12="No",U1149="Ex"),"N/A",IF(AND(Screening!$J$13="No",V1149="Ex"),"N/A",IF(AND(Screening!$J$14="No",W1149="Ex"),"N/A", IF(AND(Screening!$J$15="No",X1149="Ex"),"N/A", IF(AND(Screening!$J$16="No",Y1149="Ex"),"N/A", IF(AND(Screening!$J$17="No",Z1149="Ex"),"N/A", IF(AND(Screening!$J$18="No",AA1149="Ex"),"N/A", IF(AND(Screening!$J$19="No",AB1149="Ex"),"N/A", IF(AND(Screening!$J$20="No",AC1149="Ex"),"N/A", IF(AND(Screening!$J$21="No",AD1149="Ex"),"N/A", IF(AND(Screening!$J$23="No",AE1149="Ex"),"N/A", IF(AND(Screening!$J$7="No",AF1149="Ex"),"N/A", IF(AND(Screening!$J$6="No",AI1149="Ex"),"N/A", IF(AND(Screening!$J$6="Yes",AG1149="Ex"),"N/A", IF(AND(Screening!$J$25="Yes",AH1149="Ex"),"N/A",  IF(AND(Screening!$J$5="Yes",AJ1149="Ex"),"N/A","Inc")))))))))))))))))))</f>
        <v>N/A</v>
      </c>
      <c r="C1149" s="95">
        <v>1145</v>
      </c>
      <c r="D1149" s="96" t="s">
        <v>3064</v>
      </c>
      <c r="E1149" s="100" t="s">
        <v>4271</v>
      </c>
      <c r="F1149" s="98" t="s">
        <v>3065</v>
      </c>
      <c r="G1149" s="1" t="str">
        <f t="shared" si="34"/>
        <v>N/A</v>
      </c>
      <c r="H1149" s="120"/>
      <c r="I1149" s="120"/>
      <c r="J1149" s="120"/>
      <c r="K1149" s="120"/>
      <c r="L1149" t="str">
        <f t="shared" si="35"/>
        <v>PAR</v>
      </c>
      <c r="AC1149" t="s">
        <v>150</v>
      </c>
      <c r="AG1149" t="s">
        <v>150</v>
      </c>
      <c r="AJ1149" t="s">
        <v>150</v>
      </c>
    </row>
    <row r="1150" spans="1:36" ht="57.75" customHeight="1" x14ac:dyDescent="0.25">
      <c r="A1150" t="s">
        <v>75</v>
      </c>
      <c r="B1150" s="44" t="str">
        <f>IF(E1150="reserved","N/A",IF(AND(Screening!$J$10="No",S1150="Ex"),"N/A",IF(AND(Screening!$J$11="No",T1150="Ex"),"N/A",IF(AND(Screening!$J$12="No",U1150="Ex"),"N/A",IF(AND(Screening!$J$13="No",V1150="Ex"),"N/A",IF(AND(Screening!$J$14="No",W1150="Ex"),"N/A", IF(AND(Screening!$J$15="No",X1150="Ex"),"N/A", IF(AND(Screening!$J$16="No",Y1150="Ex"),"N/A", IF(AND(Screening!$J$17="No",Z1150="Ex"),"N/A", IF(AND(Screening!$J$18="No",AA1150="Ex"),"N/A", IF(AND(Screening!$J$19="No",AB1150="Ex"),"N/A", IF(AND(Screening!$J$20="No",AC1150="Ex"),"N/A", IF(AND(Screening!$J$21="No",AD1150="Ex"),"N/A", IF(AND(Screening!$J$23="No",AE1150="Ex"),"N/A", IF(AND(Screening!$J$7="No",AF1150="Ex"),"N/A", IF(AND(Screening!$J$6="No",AI1150="Ex"),"N/A", IF(AND(Screening!$J$6="Yes",AG1150="Ex"),"N/A", IF(AND(Screening!$J$25="Yes",AH1150="Ex"),"N/A",  IF(AND(Screening!$J$5="Yes",AJ1150="Ex"),"N/A","Inc")))))))))))))))))))</f>
        <v>N/A</v>
      </c>
      <c r="C1150" s="95">
        <v>1146</v>
      </c>
      <c r="D1150" s="96" t="s">
        <v>3066</v>
      </c>
      <c r="E1150" s="97" t="s">
        <v>2946</v>
      </c>
      <c r="F1150" s="98" t="s">
        <v>3067</v>
      </c>
      <c r="G1150" s="1" t="str">
        <f t="shared" si="34"/>
        <v>N/A</v>
      </c>
      <c r="H1150" s="120"/>
      <c r="I1150" s="120"/>
      <c r="J1150" s="120"/>
      <c r="K1150" s="120"/>
      <c r="L1150" t="str">
        <f t="shared" si="35"/>
        <v>PAR</v>
      </c>
      <c r="AC1150" t="s">
        <v>150</v>
      </c>
      <c r="AG1150" t="s">
        <v>150</v>
      </c>
      <c r="AJ1150" t="s">
        <v>150</v>
      </c>
    </row>
    <row r="1151" spans="1:36" ht="57.75" customHeight="1" x14ac:dyDescent="0.25">
      <c r="A1151" t="s">
        <v>75</v>
      </c>
      <c r="B1151" s="44" t="str">
        <f>IF(E1151="reserved","N/A",IF(AND(Screening!$J$10="No",S1151="Ex"),"N/A",IF(AND(Screening!$J$11="No",T1151="Ex"),"N/A",IF(AND(Screening!$J$12="No",U1151="Ex"),"N/A",IF(AND(Screening!$J$13="No",V1151="Ex"),"N/A",IF(AND(Screening!$J$14="No",W1151="Ex"),"N/A", IF(AND(Screening!$J$15="No",X1151="Ex"),"N/A", IF(AND(Screening!$J$16="No",Y1151="Ex"),"N/A", IF(AND(Screening!$J$17="No",Z1151="Ex"),"N/A", IF(AND(Screening!$J$18="No",AA1151="Ex"),"N/A", IF(AND(Screening!$J$19="No",AB1151="Ex"),"N/A", IF(AND(Screening!$J$20="No",AC1151="Ex"),"N/A", IF(AND(Screening!$J$21="No",AD1151="Ex"),"N/A", IF(AND(Screening!$J$23="No",AE1151="Ex"),"N/A", IF(AND(Screening!$J$7="No",AF1151="Ex"),"N/A", IF(AND(Screening!$J$6="No",AI1151="Ex"),"N/A", IF(AND(Screening!$J$6="Yes",AG1151="Ex"),"N/A", IF(AND(Screening!$J$25="Yes",AH1151="Ex"),"N/A",  IF(AND(Screening!$J$5="Yes",AJ1151="Ex"),"N/A","Inc")))))))))))))))))))</f>
        <v>N/A</v>
      </c>
      <c r="C1151" s="95">
        <v>1147</v>
      </c>
      <c r="D1151" s="96" t="s">
        <v>3068</v>
      </c>
      <c r="E1151" s="97" t="s">
        <v>3069</v>
      </c>
      <c r="F1151" s="98"/>
      <c r="G1151" s="1" t="str">
        <f t="shared" si="34"/>
        <v>N/A</v>
      </c>
      <c r="H1151" s="120"/>
      <c r="I1151" s="120"/>
      <c r="J1151" s="120"/>
      <c r="K1151" s="120"/>
      <c r="L1151" t="str">
        <f t="shared" si="35"/>
        <v>PAR</v>
      </c>
      <c r="AC1151" t="s">
        <v>150</v>
      </c>
      <c r="AG1151" t="s">
        <v>150</v>
      </c>
      <c r="AJ1151" t="s">
        <v>150</v>
      </c>
    </row>
    <row r="1152" spans="1:36" ht="57.75" customHeight="1" x14ac:dyDescent="0.25">
      <c r="B1152" s="44" t="str">
        <f>IF(E1152="reserved","N/A",IF(AND(Screening!$J$10="No",S1152="Ex"),"N/A",IF(AND(Screening!$J$11="No",T1152="Ex"),"N/A",IF(AND(Screening!$J$12="No",U1152="Ex"),"N/A",IF(AND(Screening!$J$13="No",V1152="Ex"),"N/A",IF(AND(Screening!$J$14="No",W1152="Ex"),"N/A", IF(AND(Screening!$J$15="No",X1152="Ex"),"N/A", IF(AND(Screening!$J$16="No",Y1152="Ex"),"N/A", IF(AND(Screening!$J$17="No",Z1152="Ex"),"N/A", IF(AND(Screening!$J$18="No",AA1152="Ex"),"N/A", IF(AND(Screening!$J$19="No",AB1152="Ex"),"N/A", IF(AND(Screening!$J$20="No",AC1152="Ex"),"N/A", IF(AND(Screening!$J$21="No",AD1152="Ex"),"N/A", IF(AND(Screening!$J$23="No",AE1152="Ex"),"N/A", IF(AND(Screening!$J$7="No",AF1152="Ex"),"N/A", IF(AND(Screening!$J$6="No",AI1152="Ex"),"N/A", IF(AND(Screening!$J$6="Yes",AG1152="Ex"),"N/A", IF(AND(Screening!$J$25="Yes",AH1152="Ex"),"N/A",  IF(AND(Screening!$J$5="Yes",AJ1152="Ex"),"N/A","Inc")))))))))))))))))))</f>
        <v>N/A</v>
      </c>
      <c r="C1152" s="95">
        <v>1148</v>
      </c>
      <c r="D1152" s="96" t="s">
        <v>3070</v>
      </c>
      <c r="E1152" s="97" t="s">
        <v>3071</v>
      </c>
      <c r="F1152" s="98">
        <v>264.11009999999999</v>
      </c>
      <c r="G1152" s="1" t="str">
        <f t="shared" si="34"/>
        <v>N/A</v>
      </c>
      <c r="H1152" s="120"/>
      <c r="I1152" s="120"/>
      <c r="J1152" s="120"/>
      <c r="K1152" s="120"/>
      <c r="L1152" t="str">
        <f t="shared" si="35"/>
        <v/>
      </c>
      <c r="AC1152" t="s">
        <v>150</v>
      </c>
      <c r="AG1152" t="s">
        <v>150</v>
      </c>
      <c r="AJ1152" t="s">
        <v>150</v>
      </c>
    </row>
    <row r="1153" spans="2:36" ht="57.75" customHeight="1" x14ac:dyDescent="0.25">
      <c r="B1153" s="44" t="str">
        <f>IF(E1153="reserved","N/A",IF(AND(Screening!$J$10="No",S1153="Ex"),"N/A",IF(AND(Screening!$J$11="No",T1153="Ex"),"N/A",IF(AND(Screening!$J$12="No",U1153="Ex"),"N/A",IF(AND(Screening!$J$13="No",V1153="Ex"),"N/A",IF(AND(Screening!$J$14="No",W1153="Ex"),"N/A", IF(AND(Screening!$J$15="No",X1153="Ex"),"N/A", IF(AND(Screening!$J$16="No",Y1153="Ex"),"N/A", IF(AND(Screening!$J$17="No",Z1153="Ex"),"N/A", IF(AND(Screening!$J$18="No",AA1153="Ex"),"N/A", IF(AND(Screening!$J$19="No",AB1153="Ex"),"N/A", IF(AND(Screening!$J$20="No",AC1153="Ex"),"N/A", IF(AND(Screening!$J$21="No",AD1153="Ex"),"N/A", IF(AND(Screening!$J$23="No",AE1153="Ex"),"N/A", IF(AND(Screening!$J$7="No",AF1153="Ex"),"N/A", IF(AND(Screening!$J$6="No",AI1153="Ex"),"N/A", IF(AND(Screening!$J$6="Yes",AG1153="Ex"),"N/A", IF(AND(Screening!$J$25="Yes",AH1153="Ex"),"N/A",  IF(AND(Screening!$J$5="Yes",AJ1153="Ex"),"N/A","Inc")))))))))))))))))))</f>
        <v>N/A</v>
      </c>
      <c r="C1153" s="95">
        <v>1149</v>
      </c>
      <c r="D1153" s="96" t="s">
        <v>3072</v>
      </c>
      <c r="E1153" s="97" t="s">
        <v>3073</v>
      </c>
      <c r="F1153" s="98" t="s">
        <v>3074</v>
      </c>
      <c r="G1153" s="1" t="str">
        <f t="shared" si="34"/>
        <v>N/A</v>
      </c>
      <c r="H1153" s="120"/>
      <c r="I1153" s="120"/>
      <c r="J1153" s="120"/>
      <c r="K1153" s="120"/>
      <c r="L1153" t="str">
        <f t="shared" si="35"/>
        <v/>
      </c>
      <c r="AC1153" t="s">
        <v>150</v>
      </c>
      <c r="AG1153" t="s">
        <v>150</v>
      </c>
      <c r="AJ1153" t="s">
        <v>150</v>
      </c>
    </row>
    <row r="1154" spans="2:36" ht="57.75" customHeight="1" x14ac:dyDescent="0.25">
      <c r="B1154" s="44" t="str">
        <f>IF(E1154="reserved","N/A",IF(AND(Screening!$J$10="No",S1154="Ex"),"N/A",IF(AND(Screening!$J$11="No",T1154="Ex"),"N/A",IF(AND(Screening!$J$12="No",U1154="Ex"),"N/A",IF(AND(Screening!$J$13="No",V1154="Ex"),"N/A",IF(AND(Screening!$J$14="No",W1154="Ex"),"N/A", IF(AND(Screening!$J$15="No",X1154="Ex"),"N/A", IF(AND(Screening!$J$16="No",Y1154="Ex"),"N/A", IF(AND(Screening!$J$17="No",Z1154="Ex"),"N/A", IF(AND(Screening!$J$18="No",AA1154="Ex"),"N/A", IF(AND(Screening!$J$19="No",AB1154="Ex"),"N/A", IF(AND(Screening!$J$20="No",AC1154="Ex"),"N/A", IF(AND(Screening!$J$21="No",AD1154="Ex"),"N/A", IF(AND(Screening!$J$23="No",AE1154="Ex"),"N/A", IF(AND(Screening!$J$7="No",AF1154="Ex"),"N/A", IF(AND(Screening!$J$6="No",AI1154="Ex"),"N/A", IF(AND(Screening!$J$6="Yes",AG1154="Ex"),"N/A", IF(AND(Screening!$J$25="Yes",AH1154="Ex"),"N/A",  IF(AND(Screening!$J$5="Yes",AJ1154="Ex"),"N/A","Inc")))))))))))))))))))</f>
        <v>N/A</v>
      </c>
      <c r="C1154" s="95">
        <v>1150</v>
      </c>
      <c r="D1154" s="96" t="s">
        <v>3075</v>
      </c>
      <c r="E1154" s="97" t="s">
        <v>3076</v>
      </c>
      <c r="F1154" s="98" t="s">
        <v>3077</v>
      </c>
      <c r="G1154" s="1" t="str">
        <f t="shared" si="34"/>
        <v>N/A</v>
      </c>
      <c r="H1154" s="120"/>
      <c r="I1154" s="120"/>
      <c r="J1154" s="120"/>
      <c r="K1154" s="120"/>
      <c r="L1154" t="str">
        <f t="shared" si="35"/>
        <v/>
      </c>
      <c r="AC1154" t="s">
        <v>150</v>
      </c>
      <c r="AG1154" t="s">
        <v>150</v>
      </c>
      <c r="AJ1154" t="s">
        <v>150</v>
      </c>
    </row>
    <row r="1155" spans="2:36" ht="57.75" customHeight="1" x14ac:dyDescent="0.25">
      <c r="B1155" s="44" t="str">
        <f>IF(E1155="reserved","N/A",IF(AND(Screening!$J$10="No",S1155="Ex"),"N/A",IF(AND(Screening!$J$11="No",T1155="Ex"),"N/A",IF(AND(Screening!$J$12="No",U1155="Ex"),"N/A",IF(AND(Screening!$J$13="No",V1155="Ex"),"N/A",IF(AND(Screening!$J$14="No",W1155="Ex"),"N/A", IF(AND(Screening!$J$15="No",X1155="Ex"),"N/A", IF(AND(Screening!$J$16="No",Y1155="Ex"),"N/A", IF(AND(Screening!$J$17="No",Z1155="Ex"),"N/A", IF(AND(Screening!$J$18="No",AA1155="Ex"),"N/A", IF(AND(Screening!$J$19="No",AB1155="Ex"),"N/A", IF(AND(Screening!$J$20="No",AC1155="Ex"),"N/A", IF(AND(Screening!$J$21="No",AD1155="Ex"),"N/A", IF(AND(Screening!$J$23="No",AE1155="Ex"),"N/A", IF(AND(Screening!$J$7="No",AF1155="Ex"),"N/A", IF(AND(Screening!$J$6="No",AI1155="Ex"),"N/A", IF(AND(Screening!$J$6="Yes",AG1155="Ex"),"N/A", IF(AND(Screening!$J$25="Yes",AH1155="Ex"),"N/A",  IF(AND(Screening!$J$5="Yes",AJ1155="Ex"),"N/A","Inc")))))))))))))))))))</f>
        <v>N/A</v>
      </c>
      <c r="C1155" s="95">
        <v>1151</v>
      </c>
      <c r="D1155" s="96" t="s">
        <v>3078</v>
      </c>
      <c r="E1155" s="97" t="s">
        <v>3079</v>
      </c>
      <c r="F1155" s="98" t="s">
        <v>3080</v>
      </c>
      <c r="G1155" s="1" t="str">
        <f t="shared" si="34"/>
        <v>N/A</v>
      </c>
      <c r="H1155" s="120"/>
      <c r="I1155" s="120"/>
      <c r="J1155" s="120"/>
      <c r="K1155" s="120"/>
      <c r="L1155" t="str">
        <f t="shared" si="35"/>
        <v/>
      </c>
      <c r="AC1155" t="s">
        <v>150</v>
      </c>
      <c r="AG1155" t="s">
        <v>150</v>
      </c>
      <c r="AJ1155" t="s">
        <v>150</v>
      </c>
    </row>
    <row r="1156" spans="2:36" ht="57.75" customHeight="1" x14ac:dyDescent="0.25">
      <c r="B1156" s="44" t="str">
        <f>IF(E1156="reserved","N/A",IF(AND(Screening!$J$10="No",S1156="Ex"),"N/A",IF(AND(Screening!$J$11="No",T1156="Ex"),"N/A",IF(AND(Screening!$J$12="No",U1156="Ex"),"N/A",IF(AND(Screening!$J$13="No",V1156="Ex"),"N/A",IF(AND(Screening!$J$14="No",W1156="Ex"),"N/A", IF(AND(Screening!$J$15="No",X1156="Ex"),"N/A", IF(AND(Screening!$J$16="No",Y1156="Ex"),"N/A", IF(AND(Screening!$J$17="No",Z1156="Ex"),"N/A", IF(AND(Screening!$J$18="No",AA1156="Ex"),"N/A", IF(AND(Screening!$J$19="No",AB1156="Ex"),"N/A", IF(AND(Screening!$J$20="No",AC1156="Ex"),"N/A", IF(AND(Screening!$J$21="No",AD1156="Ex"),"N/A", IF(AND(Screening!$J$23="No",AE1156="Ex"),"N/A", IF(AND(Screening!$J$7="No",AF1156="Ex"),"N/A", IF(AND(Screening!$J$6="No",AI1156="Ex"),"N/A", IF(AND(Screening!$J$6="Yes",AG1156="Ex"),"N/A", IF(AND(Screening!$J$25="Yes",AH1156="Ex"),"N/A",  IF(AND(Screening!$J$5="Yes",AJ1156="Ex"),"N/A","Inc")))))))))))))))))))</f>
        <v>N/A</v>
      </c>
      <c r="C1156" s="95">
        <v>1152</v>
      </c>
      <c r="D1156" s="96" t="s">
        <v>3081</v>
      </c>
      <c r="E1156" s="97" t="s">
        <v>3082</v>
      </c>
      <c r="F1156" s="98" t="s">
        <v>3083</v>
      </c>
      <c r="G1156" s="1" t="str">
        <f t="shared" si="34"/>
        <v>N/A</v>
      </c>
      <c r="H1156" s="120"/>
      <c r="I1156" s="120"/>
      <c r="J1156" s="120"/>
      <c r="K1156" s="120"/>
      <c r="L1156" t="str">
        <f t="shared" si="35"/>
        <v/>
      </c>
      <c r="AC1156" t="s">
        <v>150</v>
      </c>
      <c r="AG1156" t="s">
        <v>150</v>
      </c>
      <c r="AJ1156" t="s">
        <v>150</v>
      </c>
    </row>
    <row r="1157" spans="2:36" ht="57.75" customHeight="1" x14ac:dyDescent="0.25">
      <c r="B1157" s="44" t="str">
        <f>IF(E1157="reserved","N/A",IF(AND(Screening!$J$10="No",S1157="Ex"),"N/A",IF(AND(Screening!$J$11="No",T1157="Ex"),"N/A",IF(AND(Screening!$J$12="No",U1157="Ex"),"N/A",IF(AND(Screening!$J$13="No",V1157="Ex"),"N/A",IF(AND(Screening!$J$14="No",W1157="Ex"),"N/A", IF(AND(Screening!$J$15="No",X1157="Ex"),"N/A", IF(AND(Screening!$J$16="No",Y1157="Ex"),"N/A", IF(AND(Screening!$J$17="No",Z1157="Ex"),"N/A", IF(AND(Screening!$J$18="No",AA1157="Ex"),"N/A", IF(AND(Screening!$J$19="No",AB1157="Ex"),"N/A", IF(AND(Screening!$J$20="No",AC1157="Ex"),"N/A", IF(AND(Screening!$J$21="No",AD1157="Ex"),"N/A", IF(AND(Screening!$J$23="No",AE1157="Ex"),"N/A", IF(AND(Screening!$J$7="No",AF1157="Ex"),"N/A", IF(AND(Screening!$J$6="No",AI1157="Ex"),"N/A", IF(AND(Screening!$J$6="Yes",AG1157="Ex"),"N/A", IF(AND(Screening!$J$25="Yes",AH1157="Ex"),"N/A",  IF(AND(Screening!$J$5="Yes",AJ1157="Ex"),"N/A","Inc")))))))))))))))))))</f>
        <v>N/A</v>
      </c>
      <c r="C1157" s="95">
        <v>1153</v>
      </c>
      <c r="D1157" s="96" t="s">
        <v>3084</v>
      </c>
      <c r="E1157" s="97" t="s">
        <v>3085</v>
      </c>
      <c r="F1157" s="98" t="s">
        <v>3086</v>
      </c>
      <c r="G1157" s="1" t="str">
        <f t="shared" si="34"/>
        <v>N/A</v>
      </c>
      <c r="H1157" s="120"/>
      <c r="I1157" s="120"/>
      <c r="J1157" s="120"/>
      <c r="K1157" s="120"/>
      <c r="L1157" t="str">
        <f t="shared" si="35"/>
        <v/>
      </c>
      <c r="AC1157" t="s">
        <v>150</v>
      </c>
      <c r="AG1157" t="s">
        <v>150</v>
      </c>
      <c r="AJ1157" t="s">
        <v>150</v>
      </c>
    </row>
    <row r="1158" spans="2:36" ht="57.75" customHeight="1" x14ac:dyDescent="0.25">
      <c r="B1158" s="44" t="str">
        <f>IF(E1158="reserved","N/A",IF(AND(Screening!$J$10="No",S1158="Ex"),"N/A",IF(AND(Screening!$J$11="No",T1158="Ex"),"N/A",IF(AND(Screening!$J$12="No",U1158="Ex"),"N/A",IF(AND(Screening!$J$13="No",V1158="Ex"),"N/A",IF(AND(Screening!$J$14="No",W1158="Ex"),"N/A", IF(AND(Screening!$J$15="No",X1158="Ex"),"N/A", IF(AND(Screening!$J$16="No",Y1158="Ex"),"N/A", IF(AND(Screening!$J$17="No",Z1158="Ex"),"N/A", IF(AND(Screening!$J$18="No",AA1158="Ex"),"N/A", IF(AND(Screening!$J$19="No",AB1158="Ex"),"N/A", IF(AND(Screening!$J$20="No",AC1158="Ex"),"N/A", IF(AND(Screening!$J$21="No",AD1158="Ex"),"N/A", IF(AND(Screening!$J$23="No",AE1158="Ex"),"N/A", IF(AND(Screening!$J$7="No",AF1158="Ex"),"N/A", IF(AND(Screening!$J$6="No",AI1158="Ex"),"N/A", IF(AND(Screening!$J$6="Yes",AG1158="Ex"),"N/A", IF(AND(Screening!$J$25="Yes",AH1158="Ex"),"N/A",  IF(AND(Screening!$J$5="Yes",AJ1158="Ex"),"N/A","Inc")))))))))))))))))))</f>
        <v>N/A</v>
      </c>
      <c r="C1158" s="95">
        <v>1154</v>
      </c>
      <c r="D1158" s="96" t="s">
        <v>3087</v>
      </c>
      <c r="E1158" s="97" t="s">
        <v>3088</v>
      </c>
      <c r="F1158" s="98" t="s">
        <v>3089</v>
      </c>
      <c r="G1158" s="1" t="str">
        <f t="shared" si="34"/>
        <v>N/A</v>
      </c>
      <c r="H1158" s="120"/>
      <c r="I1158" s="120"/>
      <c r="J1158" s="120"/>
      <c r="K1158" s="120"/>
      <c r="L1158" t="str">
        <f t="shared" si="35"/>
        <v/>
      </c>
      <c r="AC1158" t="s">
        <v>150</v>
      </c>
      <c r="AG1158" t="s">
        <v>150</v>
      </c>
      <c r="AJ1158" t="s">
        <v>150</v>
      </c>
    </row>
    <row r="1159" spans="2:36" ht="57.75" customHeight="1" x14ac:dyDescent="0.25">
      <c r="B1159" s="44" t="str">
        <f>IF(E1159="reserved","N/A",IF(AND(Screening!$J$10="No",S1159="Ex"),"N/A",IF(AND(Screening!$J$11="No",T1159="Ex"),"N/A",IF(AND(Screening!$J$12="No",U1159="Ex"),"N/A",IF(AND(Screening!$J$13="No",V1159="Ex"),"N/A",IF(AND(Screening!$J$14="No",W1159="Ex"),"N/A", IF(AND(Screening!$J$15="No",X1159="Ex"),"N/A", IF(AND(Screening!$J$16="No",Y1159="Ex"),"N/A", IF(AND(Screening!$J$17="No",Z1159="Ex"),"N/A", IF(AND(Screening!$J$18="No",AA1159="Ex"),"N/A", IF(AND(Screening!$J$19="No",AB1159="Ex"),"N/A", IF(AND(Screening!$J$20="No",AC1159="Ex"),"N/A", IF(AND(Screening!$J$21="No",AD1159="Ex"),"N/A", IF(AND(Screening!$J$23="No",AE1159="Ex"),"N/A", IF(AND(Screening!$J$7="No",AF1159="Ex"),"N/A", IF(AND(Screening!$J$6="No",AI1159="Ex"),"N/A", IF(AND(Screening!$J$6="Yes",AG1159="Ex"),"N/A", IF(AND(Screening!$J$25="Yes",AH1159="Ex"),"N/A",  IF(AND(Screening!$J$5="Yes",AJ1159="Ex"),"N/A","Inc")))))))))))))))))))</f>
        <v>N/A</v>
      </c>
      <c r="C1159" s="95">
        <v>1155</v>
      </c>
      <c r="D1159" s="96" t="s">
        <v>3090</v>
      </c>
      <c r="E1159" s="97" t="s">
        <v>3091</v>
      </c>
      <c r="F1159" s="98" t="s">
        <v>3092</v>
      </c>
      <c r="G1159" s="1" t="str">
        <f t="shared" ref="G1159:G1222" si="36">IF($B1159="Inc","Applicable","N/A")</f>
        <v>N/A</v>
      </c>
      <c r="H1159" s="120"/>
      <c r="I1159" s="120"/>
      <c r="J1159" s="120"/>
      <c r="K1159" s="120"/>
      <c r="L1159" t="str">
        <f t="shared" ref="L1159:L1222" si="37">IF($A1159="Yes","PAR","")</f>
        <v/>
      </c>
      <c r="AC1159" t="s">
        <v>150</v>
      </c>
      <c r="AG1159" t="s">
        <v>150</v>
      </c>
      <c r="AJ1159" t="s">
        <v>150</v>
      </c>
    </row>
    <row r="1160" spans="2:36" ht="57.75" customHeight="1" x14ac:dyDescent="0.25">
      <c r="B1160" s="44" t="str">
        <f>IF(E1160="reserved","N/A",IF(AND(Screening!$J$10="No",S1160="Ex"),"N/A",IF(AND(Screening!$J$11="No",T1160="Ex"),"N/A",IF(AND(Screening!$J$12="No",U1160="Ex"),"N/A",IF(AND(Screening!$J$13="No",V1160="Ex"),"N/A",IF(AND(Screening!$J$14="No",W1160="Ex"),"N/A", IF(AND(Screening!$J$15="No",X1160="Ex"),"N/A", IF(AND(Screening!$J$16="No",Y1160="Ex"),"N/A", IF(AND(Screening!$J$17="No",Z1160="Ex"),"N/A", IF(AND(Screening!$J$18="No",AA1160="Ex"),"N/A", IF(AND(Screening!$J$19="No",AB1160="Ex"),"N/A", IF(AND(Screening!$J$20="No",AC1160="Ex"),"N/A", IF(AND(Screening!$J$21="No",AD1160="Ex"),"N/A", IF(AND(Screening!$J$23="No",AE1160="Ex"),"N/A", IF(AND(Screening!$J$7="No",AF1160="Ex"),"N/A", IF(AND(Screening!$J$6="No",AI1160="Ex"),"N/A", IF(AND(Screening!$J$6="Yes",AG1160="Ex"),"N/A", IF(AND(Screening!$J$25="Yes",AH1160="Ex"),"N/A",  IF(AND(Screening!$J$5="Yes",AJ1160="Ex"),"N/A","Inc")))))))))))))))))))</f>
        <v>N/A</v>
      </c>
      <c r="C1160" s="95">
        <v>1156</v>
      </c>
      <c r="D1160" s="96" t="s">
        <v>3093</v>
      </c>
      <c r="E1160" s="97" t="s">
        <v>3094</v>
      </c>
      <c r="F1160" s="98" t="s">
        <v>3095</v>
      </c>
      <c r="G1160" s="1" t="str">
        <f t="shared" si="36"/>
        <v>N/A</v>
      </c>
      <c r="H1160" s="120"/>
      <c r="I1160" s="120"/>
      <c r="J1160" s="120"/>
      <c r="K1160" s="120"/>
      <c r="L1160" t="str">
        <f t="shared" si="37"/>
        <v/>
      </c>
      <c r="AC1160" t="s">
        <v>150</v>
      </c>
      <c r="AG1160" t="s">
        <v>150</v>
      </c>
      <c r="AJ1160" t="s">
        <v>150</v>
      </c>
    </row>
    <row r="1161" spans="2:36" ht="57.75" customHeight="1" x14ac:dyDescent="0.25">
      <c r="B1161" s="44" t="str">
        <f>IF(E1161="reserved","N/A",IF(AND(Screening!$J$10="No",S1161="Ex"),"N/A",IF(AND(Screening!$J$11="No",T1161="Ex"),"N/A",IF(AND(Screening!$J$12="No",U1161="Ex"),"N/A",IF(AND(Screening!$J$13="No",V1161="Ex"),"N/A",IF(AND(Screening!$J$14="No",W1161="Ex"),"N/A", IF(AND(Screening!$J$15="No",X1161="Ex"),"N/A", IF(AND(Screening!$J$16="No",Y1161="Ex"),"N/A", IF(AND(Screening!$J$17="No",Z1161="Ex"),"N/A", IF(AND(Screening!$J$18="No",AA1161="Ex"),"N/A", IF(AND(Screening!$J$19="No",AB1161="Ex"),"N/A", IF(AND(Screening!$J$20="No",AC1161="Ex"),"N/A", IF(AND(Screening!$J$21="No",AD1161="Ex"),"N/A", IF(AND(Screening!$J$23="No",AE1161="Ex"),"N/A", IF(AND(Screening!$J$7="No",AF1161="Ex"),"N/A", IF(AND(Screening!$J$6="No",AI1161="Ex"),"N/A", IF(AND(Screening!$J$6="Yes",AG1161="Ex"),"N/A", IF(AND(Screening!$J$25="Yes",AH1161="Ex"),"N/A",  IF(AND(Screening!$J$5="Yes",AJ1161="Ex"),"N/A","Inc")))))))))))))))))))</f>
        <v>N/A</v>
      </c>
      <c r="C1161" s="95">
        <v>1157</v>
      </c>
      <c r="D1161" s="96" t="s">
        <v>3096</v>
      </c>
      <c r="E1161" s="97" t="s">
        <v>3097</v>
      </c>
      <c r="F1161" s="98" t="s">
        <v>3098</v>
      </c>
      <c r="G1161" s="1" t="str">
        <f t="shared" si="36"/>
        <v>N/A</v>
      </c>
      <c r="H1161" s="120"/>
      <c r="I1161" s="120"/>
      <c r="J1161" s="120"/>
      <c r="K1161" s="120"/>
      <c r="L1161" t="str">
        <f t="shared" si="37"/>
        <v/>
      </c>
      <c r="AC1161" t="s">
        <v>150</v>
      </c>
      <c r="AG1161" t="s">
        <v>150</v>
      </c>
      <c r="AJ1161" t="s">
        <v>150</v>
      </c>
    </row>
    <row r="1162" spans="2:36" ht="57.75" customHeight="1" x14ac:dyDescent="0.25">
      <c r="B1162" s="44" t="str">
        <f>IF(E1162="reserved","N/A",IF(AND(Screening!$J$10="No",S1162="Ex"),"N/A",IF(AND(Screening!$J$11="No",T1162="Ex"),"N/A",IF(AND(Screening!$J$12="No",U1162="Ex"),"N/A",IF(AND(Screening!$J$13="No",V1162="Ex"),"N/A",IF(AND(Screening!$J$14="No",W1162="Ex"),"N/A", IF(AND(Screening!$J$15="No",X1162="Ex"),"N/A", IF(AND(Screening!$J$16="No",Y1162="Ex"),"N/A", IF(AND(Screening!$J$17="No",Z1162="Ex"),"N/A", IF(AND(Screening!$J$18="No",AA1162="Ex"),"N/A", IF(AND(Screening!$J$19="No",AB1162="Ex"),"N/A", IF(AND(Screening!$J$20="No",AC1162="Ex"),"N/A", IF(AND(Screening!$J$21="No",AD1162="Ex"),"N/A", IF(AND(Screening!$J$23="No",AE1162="Ex"),"N/A", IF(AND(Screening!$J$7="No",AF1162="Ex"),"N/A", IF(AND(Screening!$J$6="No",AI1162="Ex"),"N/A", IF(AND(Screening!$J$6="Yes",AG1162="Ex"),"N/A", IF(AND(Screening!$J$25="Yes",AH1162="Ex"),"N/A",  IF(AND(Screening!$J$5="Yes",AJ1162="Ex"),"N/A","Inc")))))))))))))))))))</f>
        <v>N/A</v>
      </c>
      <c r="C1162" s="95">
        <v>1158</v>
      </c>
      <c r="D1162" s="96" t="s">
        <v>3099</v>
      </c>
      <c r="E1162" s="97" t="s">
        <v>3100</v>
      </c>
      <c r="F1162" s="98" t="s">
        <v>3101</v>
      </c>
      <c r="G1162" s="1" t="str">
        <f t="shared" si="36"/>
        <v>N/A</v>
      </c>
      <c r="H1162" s="120"/>
      <c r="I1162" s="120"/>
      <c r="J1162" s="120"/>
      <c r="K1162" s="120"/>
      <c r="L1162" t="str">
        <f t="shared" si="37"/>
        <v/>
      </c>
      <c r="AC1162" t="s">
        <v>150</v>
      </c>
      <c r="AG1162" t="s">
        <v>150</v>
      </c>
      <c r="AJ1162" t="s">
        <v>150</v>
      </c>
    </row>
    <row r="1163" spans="2:36" ht="57.75" customHeight="1" x14ac:dyDescent="0.25">
      <c r="B1163" s="44" t="str">
        <f>IF(E1163="reserved","N/A",IF(AND(Screening!$J$10="No",S1163="Ex"),"N/A",IF(AND(Screening!$J$11="No",T1163="Ex"),"N/A",IF(AND(Screening!$J$12="No",U1163="Ex"),"N/A",IF(AND(Screening!$J$13="No",V1163="Ex"),"N/A",IF(AND(Screening!$J$14="No",W1163="Ex"),"N/A", IF(AND(Screening!$J$15="No",X1163="Ex"),"N/A", IF(AND(Screening!$J$16="No",Y1163="Ex"),"N/A", IF(AND(Screening!$J$17="No",Z1163="Ex"),"N/A", IF(AND(Screening!$J$18="No",AA1163="Ex"),"N/A", IF(AND(Screening!$J$19="No",AB1163="Ex"),"N/A", IF(AND(Screening!$J$20="No",AC1163="Ex"),"N/A", IF(AND(Screening!$J$21="No",AD1163="Ex"),"N/A", IF(AND(Screening!$J$23="No",AE1163="Ex"),"N/A", IF(AND(Screening!$J$7="No",AF1163="Ex"),"N/A", IF(AND(Screening!$J$6="No",AI1163="Ex"),"N/A", IF(AND(Screening!$J$6="Yes",AG1163="Ex"),"N/A", IF(AND(Screening!$J$25="Yes",AH1163="Ex"),"N/A",  IF(AND(Screening!$J$5="Yes",AJ1163="Ex"),"N/A","Inc")))))))))))))))))))</f>
        <v>N/A</v>
      </c>
      <c r="C1163" s="95">
        <v>1159</v>
      </c>
      <c r="D1163" s="96" t="s">
        <v>3102</v>
      </c>
      <c r="E1163" s="97" t="s">
        <v>3103</v>
      </c>
      <c r="F1163" s="98" t="s">
        <v>3104</v>
      </c>
      <c r="G1163" s="1" t="str">
        <f t="shared" si="36"/>
        <v>N/A</v>
      </c>
      <c r="H1163" s="120"/>
      <c r="I1163" s="120"/>
      <c r="J1163" s="120"/>
      <c r="K1163" s="120"/>
      <c r="L1163" t="str">
        <f t="shared" si="37"/>
        <v/>
      </c>
      <c r="AC1163" t="s">
        <v>150</v>
      </c>
      <c r="AG1163" t="s">
        <v>150</v>
      </c>
      <c r="AJ1163" t="s">
        <v>150</v>
      </c>
    </row>
    <row r="1164" spans="2:36" ht="57.75" customHeight="1" x14ac:dyDescent="0.25">
      <c r="B1164" s="44" t="str">
        <f>IF(E1164="reserved","N/A",IF(AND(Screening!$J$10="No",S1164="Ex"),"N/A",IF(AND(Screening!$J$11="No",T1164="Ex"),"N/A",IF(AND(Screening!$J$12="No",U1164="Ex"),"N/A",IF(AND(Screening!$J$13="No",V1164="Ex"),"N/A",IF(AND(Screening!$J$14="No",W1164="Ex"),"N/A", IF(AND(Screening!$J$15="No",X1164="Ex"),"N/A", IF(AND(Screening!$J$16="No",Y1164="Ex"),"N/A", IF(AND(Screening!$J$17="No",Z1164="Ex"),"N/A", IF(AND(Screening!$J$18="No",AA1164="Ex"),"N/A", IF(AND(Screening!$J$19="No",AB1164="Ex"),"N/A", IF(AND(Screening!$J$20="No",AC1164="Ex"),"N/A", IF(AND(Screening!$J$21="No",AD1164="Ex"),"N/A", IF(AND(Screening!$J$23="No",AE1164="Ex"),"N/A", IF(AND(Screening!$J$7="No",AF1164="Ex"),"N/A", IF(AND(Screening!$J$6="No",AI1164="Ex"),"N/A", IF(AND(Screening!$J$6="Yes",AG1164="Ex"),"N/A", IF(AND(Screening!$J$25="Yes",AH1164="Ex"),"N/A",  IF(AND(Screening!$J$5="Yes",AJ1164="Ex"),"N/A","Inc")))))))))))))))))))</f>
        <v>N/A</v>
      </c>
      <c r="C1164" s="95">
        <v>1160</v>
      </c>
      <c r="D1164" s="96" t="s">
        <v>3105</v>
      </c>
      <c r="E1164" s="97" t="s">
        <v>3106</v>
      </c>
      <c r="F1164" s="98" t="s">
        <v>3107</v>
      </c>
      <c r="G1164" s="1" t="str">
        <f t="shared" si="36"/>
        <v>N/A</v>
      </c>
      <c r="H1164" s="120"/>
      <c r="I1164" s="120"/>
      <c r="J1164" s="120"/>
      <c r="K1164" s="120"/>
      <c r="L1164" t="str">
        <f t="shared" si="37"/>
        <v/>
      </c>
      <c r="AC1164" t="s">
        <v>150</v>
      </c>
      <c r="AG1164" t="s">
        <v>150</v>
      </c>
      <c r="AJ1164" t="s">
        <v>150</v>
      </c>
    </row>
    <row r="1165" spans="2:36" ht="57.75" customHeight="1" x14ac:dyDescent="0.25">
      <c r="B1165" s="44" t="str">
        <f>IF(E1165="reserved","N/A",IF(AND(Screening!$J$10="No",S1165="Ex"),"N/A",IF(AND(Screening!$J$11="No",T1165="Ex"),"N/A",IF(AND(Screening!$J$12="No",U1165="Ex"),"N/A",IF(AND(Screening!$J$13="No",V1165="Ex"),"N/A",IF(AND(Screening!$J$14="No",W1165="Ex"),"N/A", IF(AND(Screening!$J$15="No",X1165="Ex"),"N/A", IF(AND(Screening!$J$16="No",Y1165="Ex"),"N/A", IF(AND(Screening!$J$17="No",Z1165="Ex"),"N/A", IF(AND(Screening!$J$18="No",AA1165="Ex"),"N/A", IF(AND(Screening!$J$19="No",AB1165="Ex"),"N/A", IF(AND(Screening!$J$20="No",AC1165="Ex"),"N/A", IF(AND(Screening!$J$21="No",AD1165="Ex"),"N/A", IF(AND(Screening!$J$23="No",AE1165="Ex"),"N/A", IF(AND(Screening!$J$7="No",AF1165="Ex"),"N/A", IF(AND(Screening!$J$6="No",AI1165="Ex"),"N/A", IF(AND(Screening!$J$6="Yes",AG1165="Ex"),"N/A", IF(AND(Screening!$J$25="Yes",AH1165="Ex"),"N/A",  IF(AND(Screening!$J$5="Yes",AJ1165="Ex"),"N/A","Inc")))))))))))))))))))</f>
        <v>N/A</v>
      </c>
      <c r="C1165" s="95">
        <v>1161</v>
      </c>
      <c r="D1165" s="96" t="s">
        <v>3108</v>
      </c>
      <c r="E1165" s="97" t="s">
        <v>3109</v>
      </c>
      <c r="F1165" s="98" t="s">
        <v>3110</v>
      </c>
      <c r="G1165" s="1" t="str">
        <f t="shared" si="36"/>
        <v>N/A</v>
      </c>
      <c r="H1165" s="120"/>
      <c r="I1165" s="120"/>
      <c r="J1165" s="120"/>
      <c r="K1165" s="120"/>
      <c r="L1165" t="str">
        <f t="shared" si="37"/>
        <v/>
      </c>
      <c r="AC1165" t="s">
        <v>150</v>
      </c>
      <c r="AG1165" t="s">
        <v>150</v>
      </c>
      <c r="AJ1165" t="s">
        <v>150</v>
      </c>
    </row>
    <row r="1166" spans="2:36" ht="57.75" customHeight="1" x14ac:dyDescent="0.25">
      <c r="B1166" s="44" t="str">
        <f>IF(E1166="reserved","N/A",IF(AND(Screening!$J$10="No",S1166="Ex"),"N/A",IF(AND(Screening!$J$11="No",T1166="Ex"),"N/A",IF(AND(Screening!$J$12="No",U1166="Ex"),"N/A",IF(AND(Screening!$J$13="No",V1166="Ex"),"N/A",IF(AND(Screening!$J$14="No",W1166="Ex"),"N/A", IF(AND(Screening!$J$15="No",X1166="Ex"),"N/A", IF(AND(Screening!$J$16="No",Y1166="Ex"),"N/A", IF(AND(Screening!$J$17="No",Z1166="Ex"),"N/A", IF(AND(Screening!$J$18="No",AA1166="Ex"),"N/A", IF(AND(Screening!$J$19="No",AB1166="Ex"),"N/A", IF(AND(Screening!$J$20="No",AC1166="Ex"),"N/A", IF(AND(Screening!$J$21="No",AD1166="Ex"),"N/A", IF(AND(Screening!$J$23="No",AE1166="Ex"),"N/A", IF(AND(Screening!$J$7="No",AF1166="Ex"),"N/A", IF(AND(Screening!$J$6="No",AI1166="Ex"),"N/A", IF(AND(Screening!$J$6="Yes",AG1166="Ex"),"N/A", IF(AND(Screening!$J$25="Yes",AH1166="Ex"),"N/A",  IF(AND(Screening!$J$5="Yes",AJ1166="Ex"),"N/A","Inc")))))))))))))))))))</f>
        <v>N/A</v>
      </c>
      <c r="C1166" s="95">
        <v>1162</v>
      </c>
      <c r="D1166" s="96" t="s">
        <v>3111</v>
      </c>
      <c r="E1166" s="97" t="s">
        <v>3112</v>
      </c>
      <c r="F1166" s="98" t="s">
        <v>3113</v>
      </c>
      <c r="G1166" s="1" t="str">
        <f t="shared" si="36"/>
        <v>N/A</v>
      </c>
      <c r="H1166" s="120"/>
      <c r="I1166" s="120"/>
      <c r="J1166" s="120"/>
      <c r="K1166" s="120"/>
      <c r="L1166" t="str">
        <f t="shared" si="37"/>
        <v/>
      </c>
      <c r="AC1166" t="s">
        <v>150</v>
      </c>
      <c r="AG1166" t="s">
        <v>150</v>
      </c>
      <c r="AJ1166" t="s">
        <v>150</v>
      </c>
    </row>
    <row r="1167" spans="2:36" ht="57.75" customHeight="1" x14ac:dyDescent="0.25">
      <c r="B1167" s="44" t="str">
        <f>IF(E1167="reserved","N/A",IF(AND(Screening!$J$10="No",S1167="Ex"),"N/A",IF(AND(Screening!$J$11="No",T1167="Ex"),"N/A",IF(AND(Screening!$J$12="No",U1167="Ex"),"N/A",IF(AND(Screening!$J$13="No",V1167="Ex"),"N/A",IF(AND(Screening!$J$14="No",W1167="Ex"),"N/A", IF(AND(Screening!$J$15="No",X1167="Ex"),"N/A", IF(AND(Screening!$J$16="No",Y1167="Ex"),"N/A", IF(AND(Screening!$J$17="No",Z1167="Ex"),"N/A", IF(AND(Screening!$J$18="No",AA1167="Ex"),"N/A", IF(AND(Screening!$J$19="No",AB1167="Ex"),"N/A", IF(AND(Screening!$J$20="No",AC1167="Ex"),"N/A", IF(AND(Screening!$J$21="No",AD1167="Ex"),"N/A", IF(AND(Screening!$J$23="No",AE1167="Ex"),"N/A", IF(AND(Screening!$J$7="No",AF1167="Ex"),"N/A", IF(AND(Screening!$J$6="No",AI1167="Ex"),"N/A", IF(AND(Screening!$J$6="Yes",AG1167="Ex"),"N/A", IF(AND(Screening!$J$25="Yes",AH1167="Ex"),"N/A",  IF(AND(Screening!$J$5="Yes",AJ1167="Ex"),"N/A","Inc")))))))))))))))))))</f>
        <v>N/A</v>
      </c>
      <c r="C1167" s="95">
        <v>1163</v>
      </c>
      <c r="D1167" s="96" t="s">
        <v>3114</v>
      </c>
      <c r="E1167" s="97" t="s">
        <v>3115</v>
      </c>
      <c r="F1167" s="98" t="s">
        <v>3116</v>
      </c>
      <c r="G1167" s="1" t="str">
        <f t="shared" si="36"/>
        <v>N/A</v>
      </c>
      <c r="H1167" s="120"/>
      <c r="I1167" s="120"/>
      <c r="J1167" s="120"/>
      <c r="K1167" s="120"/>
      <c r="L1167" t="str">
        <f t="shared" si="37"/>
        <v/>
      </c>
      <c r="AC1167" t="s">
        <v>150</v>
      </c>
      <c r="AG1167" t="s">
        <v>150</v>
      </c>
      <c r="AJ1167" t="s">
        <v>150</v>
      </c>
    </row>
    <row r="1168" spans="2:36" ht="57.75" customHeight="1" x14ac:dyDescent="0.25">
      <c r="B1168" s="44" t="str">
        <f>IF(E1168="reserved","N/A",IF(AND(Screening!$J$10="No",S1168="Ex"),"N/A",IF(AND(Screening!$J$11="No",T1168="Ex"),"N/A",IF(AND(Screening!$J$12="No",U1168="Ex"),"N/A",IF(AND(Screening!$J$13="No",V1168="Ex"),"N/A",IF(AND(Screening!$J$14="No",W1168="Ex"),"N/A", IF(AND(Screening!$J$15="No",X1168="Ex"),"N/A", IF(AND(Screening!$J$16="No",Y1168="Ex"),"N/A", IF(AND(Screening!$J$17="No",Z1168="Ex"),"N/A", IF(AND(Screening!$J$18="No",AA1168="Ex"),"N/A", IF(AND(Screening!$J$19="No",AB1168="Ex"),"N/A", IF(AND(Screening!$J$20="No",AC1168="Ex"),"N/A", IF(AND(Screening!$J$21="No",AD1168="Ex"),"N/A", IF(AND(Screening!$J$23="No",AE1168="Ex"),"N/A", IF(AND(Screening!$J$7="No",AF1168="Ex"),"N/A", IF(AND(Screening!$J$6="No",AI1168="Ex"),"N/A", IF(AND(Screening!$J$6="Yes",AG1168="Ex"),"N/A", IF(AND(Screening!$J$25="Yes",AH1168="Ex"),"N/A",  IF(AND(Screening!$J$5="Yes",AJ1168="Ex"),"N/A","Inc")))))))))))))))))))</f>
        <v>N/A</v>
      </c>
      <c r="C1168" s="95">
        <v>1164</v>
      </c>
      <c r="D1168" s="96" t="s">
        <v>3117</v>
      </c>
      <c r="E1168" s="97" t="s">
        <v>3118</v>
      </c>
      <c r="F1168" s="98" t="s">
        <v>3119</v>
      </c>
      <c r="G1168" s="1" t="str">
        <f t="shared" si="36"/>
        <v>N/A</v>
      </c>
      <c r="H1168" s="120"/>
      <c r="I1168" s="120"/>
      <c r="J1168" s="120"/>
      <c r="K1168" s="120"/>
      <c r="L1168" t="str">
        <f t="shared" si="37"/>
        <v/>
      </c>
      <c r="AC1168" t="s">
        <v>150</v>
      </c>
      <c r="AG1168" t="s">
        <v>150</v>
      </c>
      <c r="AJ1168" t="s">
        <v>150</v>
      </c>
    </row>
    <row r="1169" spans="1:36" ht="57.75" customHeight="1" x14ac:dyDescent="0.25">
      <c r="B1169" s="44" t="str">
        <f>IF(E1169="reserved","N/A",IF(AND(Screening!$J$10="No",S1169="Ex"),"N/A",IF(AND(Screening!$J$11="No",T1169="Ex"),"N/A",IF(AND(Screening!$J$12="No",U1169="Ex"),"N/A",IF(AND(Screening!$J$13="No",V1169="Ex"),"N/A",IF(AND(Screening!$J$14="No",W1169="Ex"),"N/A", IF(AND(Screening!$J$15="No",X1169="Ex"),"N/A", IF(AND(Screening!$J$16="No",Y1169="Ex"),"N/A", IF(AND(Screening!$J$17="No",Z1169="Ex"),"N/A", IF(AND(Screening!$J$18="No",AA1169="Ex"),"N/A", IF(AND(Screening!$J$19="No",AB1169="Ex"),"N/A", IF(AND(Screening!$J$20="No",AC1169="Ex"),"N/A", IF(AND(Screening!$J$21="No",AD1169="Ex"),"N/A", IF(AND(Screening!$J$23="No",AE1169="Ex"),"N/A", IF(AND(Screening!$J$7="No",AF1169="Ex"),"N/A", IF(AND(Screening!$J$6="No",AI1169="Ex"),"N/A", IF(AND(Screening!$J$6="Yes",AG1169="Ex"),"N/A", IF(AND(Screening!$J$25="Yes",AH1169="Ex"),"N/A",  IF(AND(Screening!$J$5="Yes",AJ1169="Ex"),"N/A","Inc")))))))))))))))))))</f>
        <v>N/A</v>
      </c>
      <c r="C1169" s="95">
        <v>1165</v>
      </c>
      <c r="D1169" s="96" t="s">
        <v>3120</v>
      </c>
      <c r="E1169" s="97" t="s">
        <v>3121</v>
      </c>
      <c r="F1169" s="98" t="s">
        <v>3122</v>
      </c>
      <c r="G1169" s="1" t="str">
        <f t="shared" si="36"/>
        <v>N/A</v>
      </c>
      <c r="H1169" s="120"/>
      <c r="I1169" s="120"/>
      <c r="J1169" s="120"/>
      <c r="K1169" s="120"/>
      <c r="L1169" t="str">
        <f t="shared" si="37"/>
        <v/>
      </c>
      <c r="AC1169" t="s">
        <v>150</v>
      </c>
      <c r="AG1169" t="s">
        <v>150</v>
      </c>
      <c r="AJ1169" t="s">
        <v>150</v>
      </c>
    </row>
    <row r="1170" spans="1:36" ht="57.75" customHeight="1" x14ac:dyDescent="0.25">
      <c r="B1170" s="44" t="str">
        <f>IF(E1170="reserved","N/A",IF(AND(Screening!$J$10="No",S1170="Ex"),"N/A",IF(AND(Screening!$J$11="No",T1170="Ex"),"N/A",IF(AND(Screening!$J$12="No",U1170="Ex"),"N/A",IF(AND(Screening!$J$13="No",V1170="Ex"),"N/A",IF(AND(Screening!$J$14="No",W1170="Ex"),"N/A", IF(AND(Screening!$J$15="No",X1170="Ex"),"N/A", IF(AND(Screening!$J$16="No",Y1170="Ex"),"N/A", IF(AND(Screening!$J$17="No",Z1170="Ex"),"N/A", IF(AND(Screening!$J$18="No",AA1170="Ex"),"N/A", IF(AND(Screening!$J$19="No",AB1170="Ex"),"N/A", IF(AND(Screening!$J$20="No",AC1170="Ex"),"N/A", IF(AND(Screening!$J$21="No",AD1170="Ex"),"N/A", IF(AND(Screening!$J$23="No",AE1170="Ex"),"N/A", IF(AND(Screening!$J$7="No",AF1170="Ex"),"N/A", IF(AND(Screening!$J$6="No",AI1170="Ex"),"N/A", IF(AND(Screening!$J$6="Yes",AG1170="Ex"),"N/A", IF(AND(Screening!$J$25="Yes",AH1170="Ex"),"N/A",  IF(AND(Screening!$J$5="Yes",AJ1170="Ex"),"N/A","Inc")))))))))))))))))))</f>
        <v>N/A</v>
      </c>
      <c r="C1170" s="95">
        <v>1166</v>
      </c>
      <c r="D1170" s="96" t="s">
        <v>3123</v>
      </c>
      <c r="E1170" s="97" t="s">
        <v>3124</v>
      </c>
      <c r="F1170" s="98" t="s">
        <v>3125</v>
      </c>
      <c r="G1170" s="1" t="str">
        <f t="shared" si="36"/>
        <v>N/A</v>
      </c>
      <c r="H1170" s="120"/>
      <c r="I1170" s="120"/>
      <c r="J1170" s="120"/>
      <c r="K1170" s="120"/>
      <c r="L1170" t="str">
        <f t="shared" si="37"/>
        <v/>
      </c>
      <c r="AC1170" t="s">
        <v>150</v>
      </c>
      <c r="AG1170" t="s">
        <v>150</v>
      </c>
      <c r="AJ1170" t="s">
        <v>150</v>
      </c>
    </row>
    <row r="1171" spans="1:36" ht="57.75" customHeight="1" x14ac:dyDescent="0.25">
      <c r="B1171" s="44" t="str">
        <f>IF(E1171="reserved","N/A",IF(AND(Screening!$J$10="No",S1171="Ex"),"N/A",IF(AND(Screening!$J$11="No",T1171="Ex"),"N/A",IF(AND(Screening!$J$12="No",U1171="Ex"),"N/A",IF(AND(Screening!$J$13="No",V1171="Ex"),"N/A",IF(AND(Screening!$J$14="No",W1171="Ex"),"N/A", IF(AND(Screening!$J$15="No",X1171="Ex"),"N/A", IF(AND(Screening!$J$16="No",Y1171="Ex"),"N/A", IF(AND(Screening!$J$17="No",Z1171="Ex"),"N/A", IF(AND(Screening!$J$18="No",AA1171="Ex"),"N/A", IF(AND(Screening!$J$19="No",AB1171="Ex"),"N/A", IF(AND(Screening!$J$20="No",AC1171="Ex"),"N/A", IF(AND(Screening!$J$21="No",AD1171="Ex"),"N/A", IF(AND(Screening!$J$23="No",AE1171="Ex"),"N/A", IF(AND(Screening!$J$7="No",AF1171="Ex"),"N/A", IF(AND(Screening!$J$6="No",AI1171="Ex"),"N/A", IF(AND(Screening!$J$6="Yes",AG1171="Ex"),"N/A", IF(AND(Screening!$J$25="Yes",AH1171="Ex"),"N/A",  IF(AND(Screening!$J$5="Yes",AJ1171="Ex"),"N/A","Inc")))))))))))))))))))</f>
        <v>N/A</v>
      </c>
      <c r="C1171" s="95">
        <v>1167</v>
      </c>
      <c r="D1171" s="96" t="s">
        <v>3126</v>
      </c>
      <c r="E1171" s="97" t="s">
        <v>3127</v>
      </c>
      <c r="F1171" s="98" t="s">
        <v>3128</v>
      </c>
      <c r="G1171" s="1" t="str">
        <f t="shared" si="36"/>
        <v>N/A</v>
      </c>
      <c r="H1171" s="120"/>
      <c r="I1171" s="120"/>
      <c r="J1171" s="120"/>
      <c r="K1171" s="120"/>
      <c r="L1171" t="str">
        <f t="shared" si="37"/>
        <v/>
      </c>
      <c r="AC1171" t="s">
        <v>150</v>
      </c>
      <c r="AG1171" t="s">
        <v>150</v>
      </c>
      <c r="AJ1171" t="s">
        <v>150</v>
      </c>
    </row>
    <row r="1172" spans="1:36" ht="57.75" customHeight="1" x14ac:dyDescent="0.25">
      <c r="B1172" s="44" t="str">
        <f>IF(E1172="reserved","N/A",IF(AND(Screening!$J$10="No",S1172="Ex"),"N/A",IF(AND(Screening!$J$11="No",T1172="Ex"),"N/A",IF(AND(Screening!$J$12="No",U1172="Ex"),"N/A",IF(AND(Screening!$J$13="No",V1172="Ex"),"N/A",IF(AND(Screening!$J$14="No",W1172="Ex"),"N/A", IF(AND(Screening!$J$15="No",X1172="Ex"),"N/A", IF(AND(Screening!$J$16="No",Y1172="Ex"),"N/A", IF(AND(Screening!$J$17="No",Z1172="Ex"),"N/A", IF(AND(Screening!$J$18="No",AA1172="Ex"),"N/A", IF(AND(Screening!$J$19="No",AB1172="Ex"),"N/A", IF(AND(Screening!$J$20="No",AC1172="Ex"),"N/A", IF(AND(Screening!$J$21="No",AD1172="Ex"),"N/A", IF(AND(Screening!$J$23="No",AE1172="Ex"),"N/A", IF(AND(Screening!$J$7="No",AF1172="Ex"),"N/A", IF(AND(Screening!$J$6="No",AI1172="Ex"),"N/A", IF(AND(Screening!$J$6="Yes",AG1172="Ex"),"N/A", IF(AND(Screening!$J$25="Yes",AH1172="Ex"),"N/A",  IF(AND(Screening!$J$5="Yes",AJ1172="Ex"),"N/A","Inc")))))))))))))))))))</f>
        <v>N/A</v>
      </c>
      <c r="C1172" s="95">
        <v>1168</v>
      </c>
      <c r="D1172" s="96" t="s">
        <v>3129</v>
      </c>
      <c r="E1172" s="97" t="s">
        <v>3130</v>
      </c>
      <c r="F1172" s="98" t="s">
        <v>3131</v>
      </c>
      <c r="G1172" s="1" t="str">
        <f t="shared" si="36"/>
        <v>N/A</v>
      </c>
      <c r="H1172" s="120"/>
      <c r="I1172" s="120"/>
      <c r="J1172" s="120"/>
      <c r="K1172" s="120"/>
      <c r="L1172" t="str">
        <f t="shared" si="37"/>
        <v/>
      </c>
      <c r="AC1172" t="s">
        <v>150</v>
      </c>
      <c r="AG1172" t="s">
        <v>150</v>
      </c>
      <c r="AJ1172" t="s">
        <v>150</v>
      </c>
    </row>
    <row r="1173" spans="1:36" ht="57.75" customHeight="1" x14ac:dyDescent="0.25">
      <c r="B1173" s="44" t="str">
        <f>IF(E1173="reserved","N/A",IF(AND(Screening!$J$10="No",S1173="Ex"),"N/A",IF(AND(Screening!$J$11="No",T1173="Ex"),"N/A",IF(AND(Screening!$J$12="No",U1173="Ex"),"N/A",IF(AND(Screening!$J$13="No",V1173="Ex"),"N/A",IF(AND(Screening!$J$14="No",W1173="Ex"),"N/A", IF(AND(Screening!$J$15="No",X1173="Ex"),"N/A", IF(AND(Screening!$J$16="No",Y1173="Ex"),"N/A", IF(AND(Screening!$J$17="No",Z1173="Ex"),"N/A", IF(AND(Screening!$J$18="No",AA1173="Ex"),"N/A", IF(AND(Screening!$J$19="No",AB1173="Ex"),"N/A", IF(AND(Screening!$J$20="No",AC1173="Ex"),"N/A", IF(AND(Screening!$J$21="No",AD1173="Ex"),"N/A", IF(AND(Screening!$J$23="No",AE1173="Ex"),"N/A", IF(AND(Screening!$J$7="No",AF1173="Ex"),"N/A", IF(AND(Screening!$J$6="No",AI1173="Ex"),"N/A", IF(AND(Screening!$J$6="Yes",AG1173="Ex"),"N/A", IF(AND(Screening!$J$25="Yes",AH1173="Ex"),"N/A",  IF(AND(Screening!$J$5="Yes",AJ1173="Ex"),"N/A","Inc")))))))))))))))))))</f>
        <v>N/A</v>
      </c>
      <c r="C1173" s="95">
        <v>1169</v>
      </c>
      <c r="D1173" s="96" t="s">
        <v>3132</v>
      </c>
      <c r="E1173" s="97" t="s">
        <v>3133</v>
      </c>
      <c r="F1173" s="98" t="s">
        <v>3134</v>
      </c>
      <c r="G1173" s="1" t="str">
        <f t="shared" si="36"/>
        <v>N/A</v>
      </c>
      <c r="H1173" s="120"/>
      <c r="I1173" s="120"/>
      <c r="J1173" s="120"/>
      <c r="K1173" s="120"/>
      <c r="L1173" t="str">
        <f t="shared" si="37"/>
        <v/>
      </c>
      <c r="AC1173" t="s">
        <v>150</v>
      </c>
      <c r="AG1173" t="s">
        <v>150</v>
      </c>
      <c r="AJ1173" t="s">
        <v>150</v>
      </c>
    </row>
    <row r="1174" spans="1:36" ht="57.75" customHeight="1" x14ac:dyDescent="0.25">
      <c r="B1174" s="44" t="str">
        <f>IF(E1174="reserved","N/A",IF(AND(Screening!$J$10="No",S1174="Ex"),"N/A",IF(AND(Screening!$J$11="No",T1174="Ex"),"N/A",IF(AND(Screening!$J$12="No",U1174="Ex"),"N/A",IF(AND(Screening!$J$13="No",V1174="Ex"),"N/A",IF(AND(Screening!$J$14="No",W1174="Ex"),"N/A", IF(AND(Screening!$J$15="No",X1174="Ex"),"N/A", IF(AND(Screening!$J$16="No",Y1174="Ex"),"N/A", IF(AND(Screening!$J$17="No",Z1174="Ex"),"N/A", IF(AND(Screening!$J$18="No",AA1174="Ex"),"N/A", IF(AND(Screening!$J$19="No",AB1174="Ex"),"N/A", IF(AND(Screening!$J$20="No",AC1174="Ex"),"N/A", IF(AND(Screening!$J$21="No",AD1174="Ex"),"N/A", IF(AND(Screening!$J$23="No",AE1174="Ex"),"N/A", IF(AND(Screening!$J$7="No",AF1174="Ex"),"N/A", IF(AND(Screening!$J$6="No",AI1174="Ex"),"N/A", IF(AND(Screening!$J$6="Yes",AG1174="Ex"),"N/A", IF(AND(Screening!$J$25="Yes",AH1174="Ex"),"N/A",  IF(AND(Screening!$J$5="Yes",AJ1174="Ex"),"N/A","Inc")))))))))))))))))))</f>
        <v>N/A</v>
      </c>
      <c r="C1174" s="95">
        <v>1170</v>
      </c>
      <c r="D1174" s="96" t="s">
        <v>3135</v>
      </c>
      <c r="E1174" s="97" t="s">
        <v>3136</v>
      </c>
      <c r="F1174" s="98" t="s">
        <v>3137</v>
      </c>
      <c r="G1174" s="1" t="str">
        <f t="shared" si="36"/>
        <v>N/A</v>
      </c>
      <c r="H1174" s="120"/>
      <c r="I1174" s="120"/>
      <c r="J1174" s="120"/>
      <c r="K1174" s="120"/>
      <c r="L1174" t="str">
        <f t="shared" si="37"/>
        <v/>
      </c>
      <c r="AC1174" t="s">
        <v>150</v>
      </c>
      <c r="AG1174" t="s">
        <v>150</v>
      </c>
      <c r="AJ1174" t="s">
        <v>150</v>
      </c>
    </row>
    <row r="1175" spans="1:36" ht="57.75" customHeight="1" x14ac:dyDescent="0.25">
      <c r="B1175" s="44" t="str">
        <f>IF(E1175="reserved","N/A",IF(AND(Screening!$J$10="No",S1175="Ex"),"N/A",IF(AND(Screening!$J$11="No",T1175="Ex"),"N/A",IF(AND(Screening!$J$12="No",U1175="Ex"),"N/A",IF(AND(Screening!$J$13="No",V1175="Ex"),"N/A",IF(AND(Screening!$J$14="No",W1175="Ex"),"N/A", IF(AND(Screening!$J$15="No",X1175="Ex"),"N/A", IF(AND(Screening!$J$16="No",Y1175="Ex"),"N/A", IF(AND(Screening!$J$17="No",Z1175="Ex"),"N/A", IF(AND(Screening!$J$18="No",AA1175="Ex"),"N/A", IF(AND(Screening!$J$19="No",AB1175="Ex"),"N/A", IF(AND(Screening!$J$20="No",AC1175="Ex"),"N/A", IF(AND(Screening!$J$21="No",AD1175="Ex"),"N/A", IF(AND(Screening!$J$23="No",AE1175="Ex"),"N/A", IF(AND(Screening!$J$7="No",AF1175="Ex"),"N/A", IF(AND(Screening!$J$6="No",AI1175="Ex"),"N/A", IF(AND(Screening!$J$6="Yes",AG1175="Ex"),"N/A", IF(AND(Screening!$J$25="Yes",AH1175="Ex"),"N/A",  IF(AND(Screening!$J$5="Yes",AJ1175="Ex"),"N/A","Inc")))))))))))))))))))</f>
        <v>N/A</v>
      </c>
      <c r="C1175" s="95">
        <v>1171</v>
      </c>
      <c r="D1175" s="96" t="s">
        <v>3138</v>
      </c>
      <c r="E1175" s="97" t="s">
        <v>3139</v>
      </c>
      <c r="F1175" s="98" t="s">
        <v>3140</v>
      </c>
      <c r="G1175" s="1" t="str">
        <f t="shared" si="36"/>
        <v>N/A</v>
      </c>
      <c r="H1175" s="120"/>
      <c r="I1175" s="120"/>
      <c r="J1175" s="120"/>
      <c r="K1175" s="120"/>
      <c r="L1175" t="str">
        <f t="shared" si="37"/>
        <v/>
      </c>
      <c r="AC1175" t="s">
        <v>150</v>
      </c>
      <c r="AG1175" t="s">
        <v>150</v>
      </c>
      <c r="AJ1175" t="s">
        <v>150</v>
      </c>
    </row>
    <row r="1176" spans="1:36" ht="57.75" customHeight="1" x14ac:dyDescent="0.25">
      <c r="B1176" s="44" t="str">
        <f>IF(E1176="reserved","N/A",IF(AND(Screening!$J$10="No",S1176="Ex"),"N/A",IF(AND(Screening!$J$11="No",T1176="Ex"),"N/A",IF(AND(Screening!$J$12="No",U1176="Ex"),"N/A",IF(AND(Screening!$J$13="No",V1176="Ex"),"N/A",IF(AND(Screening!$J$14="No",W1176="Ex"),"N/A", IF(AND(Screening!$J$15="No",X1176="Ex"),"N/A", IF(AND(Screening!$J$16="No",Y1176="Ex"),"N/A", IF(AND(Screening!$J$17="No",Z1176="Ex"),"N/A", IF(AND(Screening!$J$18="No",AA1176="Ex"),"N/A", IF(AND(Screening!$J$19="No",AB1176="Ex"),"N/A", IF(AND(Screening!$J$20="No",AC1176="Ex"),"N/A", IF(AND(Screening!$J$21="No",AD1176="Ex"),"N/A", IF(AND(Screening!$J$23="No",AE1176="Ex"),"N/A", IF(AND(Screening!$J$7="No",AF1176="Ex"),"N/A", IF(AND(Screening!$J$6="No",AI1176="Ex"),"N/A", IF(AND(Screening!$J$6="Yes",AG1176="Ex"),"N/A", IF(AND(Screening!$J$25="Yes",AH1176="Ex"),"N/A",  IF(AND(Screening!$J$5="Yes",AJ1176="Ex"),"N/A","Inc")))))))))))))))))))</f>
        <v>N/A</v>
      </c>
      <c r="C1176" s="95">
        <v>1172</v>
      </c>
      <c r="D1176" s="96" t="s">
        <v>3141</v>
      </c>
      <c r="E1176" s="97" t="s">
        <v>3142</v>
      </c>
      <c r="F1176" s="98" t="s">
        <v>3143</v>
      </c>
      <c r="G1176" s="1" t="str">
        <f t="shared" si="36"/>
        <v>N/A</v>
      </c>
      <c r="H1176" s="120"/>
      <c r="I1176" s="120"/>
      <c r="J1176" s="120"/>
      <c r="K1176" s="120"/>
      <c r="L1176" t="str">
        <f t="shared" si="37"/>
        <v/>
      </c>
      <c r="AC1176" t="s">
        <v>150</v>
      </c>
      <c r="AG1176" t="s">
        <v>150</v>
      </c>
      <c r="AJ1176" t="s">
        <v>150</v>
      </c>
    </row>
    <row r="1177" spans="1:36" ht="57.75" customHeight="1" x14ac:dyDescent="0.25">
      <c r="B1177" s="44" t="str">
        <f>IF(E1177="reserved","N/A",IF(AND(Screening!$J$10="No",S1177="Ex"),"N/A",IF(AND(Screening!$J$11="No",T1177="Ex"),"N/A",IF(AND(Screening!$J$12="No",U1177="Ex"),"N/A",IF(AND(Screening!$J$13="No",V1177="Ex"),"N/A",IF(AND(Screening!$J$14="No",W1177="Ex"),"N/A", IF(AND(Screening!$J$15="No",X1177="Ex"),"N/A", IF(AND(Screening!$J$16="No",Y1177="Ex"),"N/A", IF(AND(Screening!$J$17="No",Z1177="Ex"),"N/A", IF(AND(Screening!$J$18="No",AA1177="Ex"),"N/A", IF(AND(Screening!$J$19="No",AB1177="Ex"),"N/A", IF(AND(Screening!$J$20="No",AC1177="Ex"),"N/A", IF(AND(Screening!$J$21="No",AD1177="Ex"),"N/A", IF(AND(Screening!$J$23="No",AE1177="Ex"),"N/A", IF(AND(Screening!$J$7="No",AF1177="Ex"),"N/A", IF(AND(Screening!$J$6="No",AI1177="Ex"),"N/A", IF(AND(Screening!$J$6="Yes",AG1177="Ex"),"N/A", IF(AND(Screening!$J$25="Yes",AH1177="Ex"),"N/A",  IF(AND(Screening!$J$5="Yes",AJ1177="Ex"),"N/A","Inc")))))))))))))))))))</f>
        <v>N/A</v>
      </c>
      <c r="C1177" s="95">
        <v>1173</v>
      </c>
      <c r="D1177" s="96" t="s">
        <v>3144</v>
      </c>
      <c r="E1177" s="97" t="s">
        <v>3145</v>
      </c>
      <c r="F1177" s="98" t="s">
        <v>3146</v>
      </c>
      <c r="G1177" s="1" t="str">
        <f t="shared" si="36"/>
        <v>N/A</v>
      </c>
      <c r="H1177" s="120"/>
      <c r="I1177" s="120"/>
      <c r="J1177" s="120"/>
      <c r="K1177" s="120"/>
      <c r="L1177" t="str">
        <f t="shared" si="37"/>
        <v/>
      </c>
      <c r="AC1177" t="s">
        <v>150</v>
      </c>
      <c r="AG1177" t="s">
        <v>150</v>
      </c>
      <c r="AJ1177" t="s">
        <v>150</v>
      </c>
    </row>
    <row r="1178" spans="1:36" ht="57.75" customHeight="1" x14ac:dyDescent="0.25">
      <c r="A1178" t="s">
        <v>75</v>
      </c>
      <c r="B1178" s="44" t="str">
        <f>IF(E1178="reserved","N/A",IF(AND(Screening!$J$10="No",S1178="Ex"),"N/A",IF(AND(Screening!$J$11="No",T1178="Ex"),"N/A",IF(AND(Screening!$J$12="No",U1178="Ex"),"N/A",IF(AND(Screening!$J$13="No",V1178="Ex"),"N/A",IF(AND(Screening!$J$14="No",W1178="Ex"),"N/A", IF(AND(Screening!$J$15="No",X1178="Ex"),"N/A", IF(AND(Screening!$J$16="No",Y1178="Ex"),"N/A", IF(AND(Screening!$J$17="No",Z1178="Ex"),"N/A", IF(AND(Screening!$J$18="No",AA1178="Ex"),"N/A", IF(AND(Screening!$J$19="No",AB1178="Ex"),"N/A", IF(AND(Screening!$J$20="No",AC1178="Ex"),"N/A", IF(AND(Screening!$J$21="No",AD1178="Ex"),"N/A", IF(AND(Screening!$J$23="No",AE1178="Ex"),"N/A", IF(AND(Screening!$J$7="No",AF1178="Ex"),"N/A", IF(AND(Screening!$J$6="No",AI1178="Ex"),"N/A", IF(AND(Screening!$J$6="Yes",AG1178="Ex"),"N/A", IF(AND(Screening!$J$25="Yes",AH1178="Ex"),"N/A",  IF(AND(Screening!$J$5="Yes",AJ1178="Ex"),"N/A","Inc")))))))))))))))))))</f>
        <v>N/A</v>
      </c>
      <c r="C1178" s="95">
        <v>1174</v>
      </c>
      <c r="D1178" s="96" t="s">
        <v>3147</v>
      </c>
      <c r="E1178" s="97" t="s">
        <v>3063</v>
      </c>
      <c r="F1178" s="98" t="s">
        <v>1437</v>
      </c>
      <c r="G1178" s="1" t="str">
        <f t="shared" si="36"/>
        <v>N/A</v>
      </c>
      <c r="H1178" s="120"/>
      <c r="I1178" s="120"/>
      <c r="J1178" s="120"/>
      <c r="K1178" s="120"/>
      <c r="L1178" t="str">
        <f t="shared" si="37"/>
        <v>PAR</v>
      </c>
      <c r="AC1178" t="s">
        <v>150</v>
      </c>
      <c r="AG1178" t="s">
        <v>150</v>
      </c>
      <c r="AJ1178" t="s">
        <v>150</v>
      </c>
    </row>
    <row r="1179" spans="1:36" ht="57.75" customHeight="1" x14ac:dyDescent="0.25">
      <c r="A1179" t="s">
        <v>75</v>
      </c>
      <c r="B1179" s="44" t="str">
        <f>IF(E1179="reserved","N/A",IF(AND(Screening!$J$10="No",S1179="Ex"),"N/A",IF(AND(Screening!$J$11="No",T1179="Ex"),"N/A",IF(AND(Screening!$J$12="No",U1179="Ex"),"N/A",IF(AND(Screening!$J$13="No",V1179="Ex"),"N/A",IF(AND(Screening!$J$14="No",W1179="Ex"),"N/A", IF(AND(Screening!$J$15="No",X1179="Ex"),"N/A", IF(AND(Screening!$J$16="No",Y1179="Ex"),"N/A", IF(AND(Screening!$J$17="No",Z1179="Ex"),"N/A", IF(AND(Screening!$J$18="No",AA1179="Ex"),"N/A", IF(AND(Screening!$J$19="No",AB1179="Ex"),"N/A", IF(AND(Screening!$J$20="No",AC1179="Ex"),"N/A", IF(AND(Screening!$J$21="No",AD1179="Ex"),"N/A", IF(AND(Screening!$J$23="No",AE1179="Ex"),"N/A", IF(AND(Screening!$J$7="No",AF1179="Ex"),"N/A", IF(AND(Screening!$J$6="No",AI1179="Ex"),"N/A", IF(AND(Screening!$J$6="Yes",AG1179="Ex"),"N/A", IF(AND(Screening!$J$25="Yes",AH1179="Ex"),"N/A",  IF(AND(Screening!$J$5="Yes",AJ1179="Ex"),"N/A","Inc")))))))))))))))))))</f>
        <v>Inc</v>
      </c>
      <c r="C1179" s="95">
        <v>1175</v>
      </c>
      <c r="D1179" s="96" t="s">
        <v>3148</v>
      </c>
      <c r="E1179" s="100" t="s">
        <v>3149</v>
      </c>
      <c r="F1179" s="98"/>
      <c r="G1179" s="1" t="str">
        <f t="shared" si="36"/>
        <v>Applicable</v>
      </c>
      <c r="H1179" s="120"/>
      <c r="I1179" s="120"/>
      <c r="J1179" s="120"/>
      <c r="K1179" s="120"/>
      <c r="L1179" t="str">
        <f t="shared" si="37"/>
        <v>PAR</v>
      </c>
      <c r="AJ1179" t="s">
        <v>150</v>
      </c>
    </row>
    <row r="1180" spans="1:36" ht="57.75" customHeight="1" x14ac:dyDescent="0.25">
      <c r="A1180" t="s">
        <v>75</v>
      </c>
      <c r="B1180" s="44" t="str">
        <f>IF(E1180="reserved","N/A",IF(AND(Screening!$J$10="No",S1180="Ex"),"N/A",IF(AND(Screening!$J$11="No",T1180="Ex"),"N/A",IF(AND(Screening!$J$12="No",U1180="Ex"),"N/A",IF(AND(Screening!$J$13="No",V1180="Ex"),"N/A",IF(AND(Screening!$J$14="No",W1180="Ex"),"N/A", IF(AND(Screening!$J$15="No",X1180="Ex"),"N/A", IF(AND(Screening!$J$16="No",Y1180="Ex"),"N/A", IF(AND(Screening!$J$17="No",Z1180="Ex"),"N/A", IF(AND(Screening!$J$18="No",AA1180="Ex"),"N/A", IF(AND(Screening!$J$19="No",AB1180="Ex"),"N/A", IF(AND(Screening!$J$20="No",AC1180="Ex"),"N/A", IF(AND(Screening!$J$21="No",AD1180="Ex"),"N/A", IF(AND(Screening!$J$23="No",AE1180="Ex"),"N/A", IF(AND(Screening!$J$7="No",AF1180="Ex"),"N/A", IF(AND(Screening!$J$6="No",AI1180="Ex"),"N/A", IF(AND(Screening!$J$6="Yes",AG1180="Ex"),"N/A", IF(AND(Screening!$J$25="Yes",AH1180="Ex"),"N/A",  IF(AND(Screening!$J$5="Yes",AJ1180="Ex"),"N/A","Inc")))))))))))))))))))</f>
        <v>Inc</v>
      </c>
      <c r="C1180" s="95">
        <v>1176</v>
      </c>
      <c r="D1180" s="96" t="s">
        <v>3150</v>
      </c>
      <c r="E1180" s="97" t="s">
        <v>3151</v>
      </c>
      <c r="F1180" s="98" t="s">
        <v>3152</v>
      </c>
      <c r="G1180" s="1" t="str">
        <f t="shared" si="36"/>
        <v>Applicable</v>
      </c>
      <c r="H1180" s="120"/>
      <c r="I1180" s="120"/>
      <c r="J1180" s="120"/>
      <c r="K1180" s="120"/>
      <c r="L1180" t="str">
        <f t="shared" si="37"/>
        <v>PAR</v>
      </c>
      <c r="AJ1180" t="s">
        <v>150</v>
      </c>
    </row>
    <row r="1181" spans="1:36" ht="57.75" customHeight="1" x14ac:dyDescent="0.25">
      <c r="A1181" t="s">
        <v>75</v>
      </c>
      <c r="B1181" s="44" t="str">
        <f>IF(E1181="reserved","N/A",IF(AND(Screening!$J$10="No",S1181="Ex"),"N/A",IF(AND(Screening!$J$11="No",T1181="Ex"),"N/A",IF(AND(Screening!$J$12="No",U1181="Ex"),"N/A",IF(AND(Screening!$J$13="No",V1181="Ex"),"N/A",IF(AND(Screening!$J$14="No",W1181="Ex"),"N/A", IF(AND(Screening!$J$15="No",X1181="Ex"),"N/A", IF(AND(Screening!$J$16="No",Y1181="Ex"),"N/A", IF(AND(Screening!$J$17="No",Z1181="Ex"),"N/A", IF(AND(Screening!$J$18="No",AA1181="Ex"),"N/A", IF(AND(Screening!$J$19="No",AB1181="Ex"),"N/A", IF(AND(Screening!$J$20="No",AC1181="Ex"),"N/A", IF(AND(Screening!$J$21="No",AD1181="Ex"),"N/A", IF(AND(Screening!$J$23="No",AE1181="Ex"),"N/A", IF(AND(Screening!$J$7="No",AF1181="Ex"),"N/A", IF(AND(Screening!$J$6="No",AI1181="Ex"),"N/A", IF(AND(Screening!$J$6="Yes",AG1181="Ex"),"N/A", IF(AND(Screening!$J$25="Yes",AH1181="Ex"),"N/A",  IF(AND(Screening!$J$5="Yes",AJ1181="Ex"),"N/A","Inc")))))))))))))))))))</f>
        <v>Inc</v>
      </c>
      <c r="C1181" s="43">
        <v>1177</v>
      </c>
      <c r="D1181" s="44" t="s">
        <v>3153</v>
      </c>
      <c r="E1181" s="45" t="s">
        <v>3154</v>
      </c>
      <c r="F1181" s="46"/>
      <c r="G1181" s="1" t="str">
        <f t="shared" si="36"/>
        <v>Applicable</v>
      </c>
      <c r="H1181" s="120"/>
      <c r="I1181" s="120"/>
      <c r="J1181" s="120"/>
      <c r="K1181" s="120"/>
      <c r="L1181" t="str">
        <f t="shared" si="37"/>
        <v>PAR</v>
      </c>
      <c r="AJ1181" t="s">
        <v>150</v>
      </c>
    </row>
    <row r="1182" spans="1:36" ht="57.75" customHeight="1" x14ac:dyDescent="0.25">
      <c r="B1182" s="44" t="str">
        <f>IF(E1182="reserved","N/A",IF(AND(Screening!$J$10="No",S1182="Ex"),"N/A",IF(AND(Screening!$J$11="No",T1182="Ex"),"N/A",IF(AND(Screening!$J$12="No",U1182="Ex"),"N/A",IF(AND(Screening!$J$13="No",V1182="Ex"),"N/A",IF(AND(Screening!$J$14="No",W1182="Ex"),"N/A", IF(AND(Screening!$J$15="No",X1182="Ex"),"N/A", IF(AND(Screening!$J$16="No",Y1182="Ex"),"N/A", IF(AND(Screening!$J$17="No",Z1182="Ex"),"N/A", IF(AND(Screening!$J$18="No",AA1182="Ex"),"N/A", IF(AND(Screening!$J$19="No",AB1182="Ex"),"N/A", IF(AND(Screening!$J$20="No",AC1182="Ex"),"N/A", IF(AND(Screening!$J$21="No",AD1182="Ex"),"N/A", IF(AND(Screening!$J$23="No",AE1182="Ex"),"N/A", IF(AND(Screening!$J$7="No",AF1182="Ex"),"N/A", IF(AND(Screening!$J$6="No",AI1182="Ex"),"N/A", IF(AND(Screening!$J$6="Yes",AG1182="Ex"),"N/A", IF(AND(Screening!$J$25="Yes",AH1182="Ex"),"N/A",  IF(AND(Screening!$J$5="Yes",AJ1182="Ex"),"N/A","Inc")))))))))))))))))))</f>
        <v>Inc</v>
      </c>
      <c r="C1182" s="43">
        <v>1178</v>
      </c>
      <c r="D1182" s="44" t="s">
        <v>3155</v>
      </c>
      <c r="E1182" s="47" t="s">
        <v>3156</v>
      </c>
      <c r="F1182" s="82" t="s">
        <v>3157</v>
      </c>
      <c r="G1182" s="1" t="str">
        <f t="shared" si="36"/>
        <v>Applicable</v>
      </c>
      <c r="H1182" s="120"/>
      <c r="I1182" s="120"/>
      <c r="J1182" s="120"/>
      <c r="K1182" s="120"/>
      <c r="L1182" t="str">
        <f t="shared" si="37"/>
        <v/>
      </c>
      <c r="AJ1182" t="s">
        <v>150</v>
      </c>
    </row>
    <row r="1183" spans="1:36" ht="57.75" customHeight="1" x14ac:dyDescent="0.25">
      <c r="B1183" s="44" t="str">
        <f>IF(E1183="reserved","N/A",IF(AND(Screening!$J$10="No",S1183="Ex"),"N/A",IF(AND(Screening!$J$11="No",T1183="Ex"),"N/A",IF(AND(Screening!$J$12="No",U1183="Ex"),"N/A",IF(AND(Screening!$J$13="No",V1183="Ex"),"N/A",IF(AND(Screening!$J$14="No",W1183="Ex"),"N/A", IF(AND(Screening!$J$15="No",X1183="Ex"),"N/A", IF(AND(Screening!$J$16="No",Y1183="Ex"),"N/A", IF(AND(Screening!$J$17="No",Z1183="Ex"),"N/A", IF(AND(Screening!$J$18="No",AA1183="Ex"),"N/A", IF(AND(Screening!$J$19="No",AB1183="Ex"),"N/A", IF(AND(Screening!$J$20="No",AC1183="Ex"),"N/A", IF(AND(Screening!$J$21="No",AD1183="Ex"),"N/A", IF(AND(Screening!$J$23="No",AE1183="Ex"),"N/A", IF(AND(Screening!$J$7="No",AF1183="Ex"),"N/A", IF(AND(Screening!$J$6="No",AI1183="Ex"),"N/A", IF(AND(Screening!$J$6="Yes",AG1183="Ex"),"N/A", IF(AND(Screening!$J$25="Yes",AH1183="Ex"),"N/A",  IF(AND(Screening!$J$5="Yes",AJ1183="Ex"),"N/A","Inc")))))))))))))))))))</f>
        <v>Inc</v>
      </c>
      <c r="C1183" s="43">
        <v>1179</v>
      </c>
      <c r="D1183" s="44" t="s">
        <v>3158</v>
      </c>
      <c r="E1183" s="47" t="s">
        <v>3159</v>
      </c>
      <c r="F1183" s="83" t="s">
        <v>3160</v>
      </c>
      <c r="G1183" s="1" t="str">
        <f t="shared" si="36"/>
        <v>Applicable</v>
      </c>
      <c r="H1183" s="120"/>
      <c r="I1183" s="120"/>
      <c r="J1183" s="120"/>
      <c r="K1183" s="120"/>
      <c r="L1183" t="str">
        <f t="shared" si="37"/>
        <v/>
      </c>
      <c r="AJ1183" t="s">
        <v>150</v>
      </c>
    </row>
    <row r="1184" spans="1:36" ht="57.75" customHeight="1" x14ac:dyDescent="0.25">
      <c r="B1184" s="44" t="str">
        <f>IF(E1184="reserved","N/A",IF(AND(Screening!$J$10="No",S1184="Ex"),"N/A",IF(AND(Screening!$J$11="No",T1184="Ex"),"N/A",IF(AND(Screening!$J$12="No",U1184="Ex"),"N/A",IF(AND(Screening!$J$13="No",V1184="Ex"),"N/A",IF(AND(Screening!$J$14="No",W1184="Ex"),"N/A", IF(AND(Screening!$J$15="No",X1184="Ex"),"N/A", IF(AND(Screening!$J$16="No",Y1184="Ex"),"N/A", IF(AND(Screening!$J$17="No",Z1184="Ex"),"N/A", IF(AND(Screening!$J$18="No",AA1184="Ex"),"N/A", IF(AND(Screening!$J$19="No",AB1184="Ex"),"N/A", IF(AND(Screening!$J$20="No",AC1184="Ex"),"N/A", IF(AND(Screening!$J$21="No",AD1184="Ex"),"N/A", IF(AND(Screening!$J$23="No",AE1184="Ex"),"N/A", IF(AND(Screening!$J$7="No",AF1184="Ex"),"N/A", IF(AND(Screening!$J$6="No",AI1184="Ex"),"N/A", IF(AND(Screening!$J$6="Yes",AG1184="Ex"),"N/A", IF(AND(Screening!$J$25="Yes",AH1184="Ex"),"N/A",  IF(AND(Screening!$J$5="Yes",AJ1184="Ex"),"N/A","Inc")))))))))))))))))))</f>
        <v>Inc</v>
      </c>
      <c r="C1184" s="43">
        <v>1180</v>
      </c>
      <c r="D1184" s="44" t="s">
        <v>3161</v>
      </c>
      <c r="E1184" s="47" t="s">
        <v>3162</v>
      </c>
      <c r="F1184" s="83" t="s">
        <v>3163</v>
      </c>
      <c r="G1184" s="1" t="str">
        <f t="shared" si="36"/>
        <v>Applicable</v>
      </c>
      <c r="H1184" s="120"/>
      <c r="I1184" s="120"/>
      <c r="J1184" s="120"/>
      <c r="K1184" s="120"/>
      <c r="L1184" t="str">
        <f t="shared" si="37"/>
        <v/>
      </c>
      <c r="AJ1184" t="s">
        <v>150</v>
      </c>
    </row>
    <row r="1185" spans="2:36" ht="57.75" customHeight="1" x14ac:dyDescent="0.25">
      <c r="B1185" s="44" t="str">
        <f>IF(E1185="reserved","N/A",IF(AND(Screening!$J$10="No",S1185="Ex"),"N/A",IF(AND(Screening!$J$11="No",T1185="Ex"),"N/A",IF(AND(Screening!$J$12="No",U1185="Ex"),"N/A",IF(AND(Screening!$J$13="No",V1185="Ex"),"N/A",IF(AND(Screening!$J$14="No",W1185="Ex"),"N/A", IF(AND(Screening!$J$15="No",X1185="Ex"),"N/A", IF(AND(Screening!$J$16="No",Y1185="Ex"),"N/A", IF(AND(Screening!$J$17="No",Z1185="Ex"),"N/A", IF(AND(Screening!$J$18="No",AA1185="Ex"),"N/A", IF(AND(Screening!$J$19="No",AB1185="Ex"),"N/A", IF(AND(Screening!$J$20="No",AC1185="Ex"),"N/A", IF(AND(Screening!$J$21="No",AD1185="Ex"),"N/A", IF(AND(Screening!$J$23="No",AE1185="Ex"),"N/A", IF(AND(Screening!$J$7="No",AF1185="Ex"),"N/A", IF(AND(Screening!$J$6="No",AI1185="Ex"),"N/A", IF(AND(Screening!$J$6="Yes",AG1185="Ex"),"N/A", IF(AND(Screening!$J$25="Yes",AH1185="Ex"),"N/A",  IF(AND(Screening!$J$5="Yes",AJ1185="Ex"),"N/A","Inc")))))))))))))))))))</f>
        <v>Inc</v>
      </c>
      <c r="C1185" s="43">
        <v>1181</v>
      </c>
      <c r="D1185" s="44" t="s">
        <v>3164</v>
      </c>
      <c r="E1185" s="47" t="s">
        <v>3165</v>
      </c>
      <c r="F1185" s="84" t="s">
        <v>3166</v>
      </c>
      <c r="G1185" s="1" t="str">
        <f t="shared" si="36"/>
        <v>Applicable</v>
      </c>
      <c r="H1185" s="120"/>
      <c r="I1185" s="120"/>
      <c r="J1185" s="120"/>
      <c r="K1185" s="120"/>
      <c r="L1185" t="str">
        <f t="shared" si="37"/>
        <v/>
      </c>
      <c r="AJ1185" t="s">
        <v>150</v>
      </c>
    </row>
    <row r="1186" spans="2:36" ht="57.75" customHeight="1" x14ac:dyDescent="0.25">
      <c r="B1186" s="44" t="str">
        <f>IF(E1186="reserved","N/A",IF(AND(Screening!$J$10="No",S1186="Ex"),"N/A",IF(AND(Screening!$J$11="No",T1186="Ex"),"N/A",IF(AND(Screening!$J$12="No",U1186="Ex"),"N/A",IF(AND(Screening!$J$13="No",V1186="Ex"),"N/A",IF(AND(Screening!$J$14="No",W1186="Ex"),"N/A", IF(AND(Screening!$J$15="No",X1186="Ex"),"N/A", IF(AND(Screening!$J$16="No",Y1186="Ex"),"N/A", IF(AND(Screening!$J$17="No",Z1186="Ex"),"N/A", IF(AND(Screening!$J$18="No",AA1186="Ex"),"N/A", IF(AND(Screening!$J$19="No",AB1186="Ex"),"N/A", IF(AND(Screening!$J$20="No",AC1186="Ex"),"N/A", IF(AND(Screening!$J$21="No",AD1186="Ex"),"N/A", IF(AND(Screening!$J$23="No",AE1186="Ex"),"N/A", IF(AND(Screening!$J$7="No",AF1186="Ex"),"N/A", IF(AND(Screening!$J$6="No",AI1186="Ex"),"N/A", IF(AND(Screening!$J$6="Yes",AG1186="Ex"),"N/A", IF(AND(Screening!$J$25="Yes",AH1186="Ex"),"N/A",  IF(AND(Screening!$J$5="Yes",AJ1186="Ex"),"N/A","Inc")))))))))))))))))))</f>
        <v>Inc</v>
      </c>
      <c r="C1186" s="43">
        <v>1182</v>
      </c>
      <c r="D1186" s="44" t="s">
        <v>3167</v>
      </c>
      <c r="E1186" s="47" t="s">
        <v>3168</v>
      </c>
      <c r="F1186" s="83" t="s">
        <v>3169</v>
      </c>
      <c r="G1186" s="1" t="str">
        <f t="shared" si="36"/>
        <v>Applicable</v>
      </c>
      <c r="H1186" s="120"/>
      <c r="I1186" s="120"/>
      <c r="J1186" s="120"/>
      <c r="K1186" s="120"/>
      <c r="L1186" t="str">
        <f t="shared" si="37"/>
        <v/>
      </c>
      <c r="AJ1186" t="s">
        <v>150</v>
      </c>
    </row>
    <row r="1187" spans="2:36" ht="57.75" customHeight="1" x14ac:dyDescent="0.25">
      <c r="B1187" s="44" t="str">
        <f>IF(E1187="reserved","N/A",IF(AND(Screening!$J$10="No",S1187="Ex"),"N/A",IF(AND(Screening!$J$11="No",T1187="Ex"),"N/A",IF(AND(Screening!$J$12="No",U1187="Ex"),"N/A",IF(AND(Screening!$J$13="No",V1187="Ex"),"N/A",IF(AND(Screening!$J$14="No",W1187="Ex"),"N/A", IF(AND(Screening!$J$15="No",X1187="Ex"),"N/A", IF(AND(Screening!$J$16="No",Y1187="Ex"),"N/A", IF(AND(Screening!$J$17="No",Z1187="Ex"),"N/A", IF(AND(Screening!$J$18="No",AA1187="Ex"),"N/A", IF(AND(Screening!$J$19="No",AB1187="Ex"),"N/A", IF(AND(Screening!$J$20="No",AC1187="Ex"),"N/A", IF(AND(Screening!$J$21="No",AD1187="Ex"),"N/A", IF(AND(Screening!$J$23="No",AE1187="Ex"),"N/A", IF(AND(Screening!$J$7="No",AF1187="Ex"),"N/A", IF(AND(Screening!$J$6="No",AI1187="Ex"),"N/A", IF(AND(Screening!$J$6="Yes",AG1187="Ex"),"N/A", IF(AND(Screening!$J$25="Yes",AH1187="Ex"),"N/A",  IF(AND(Screening!$J$5="Yes",AJ1187="Ex"),"N/A","Inc")))))))))))))))))))</f>
        <v>Inc</v>
      </c>
      <c r="C1187" s="43">
        <v>1183</v>
      </c>
      <c r="D1187" s="44" t="s">
        <v>3170</v>
      </c>
      <c r="E1187" s="47" t="s">
        <v>3171</v>
      </c>
      <c r="F1187" s="46"/>
      <c r="G1187" s="1" t="str">
        <f t="shared" si="36"/>
        <v>Applicable</v>
      </c>
      <c r="H1187" s="120"/>
      <c r="I1187" s="120"/>
      <c r="J1187" s="120"/>
      <c r="K1187" s="120"/>
      <c r="L1187" t="str">
        <f t="shared" si="37"/>
        <v/>
      </c>
      <c r="AJ1187" t="s">
        <v>150</v>
      </c>
    </row>
    <row r="1188" spans="2:36" ht="57.75" customHeight="1" x14ac:dyDescent="0.25">
      <c r="B1188" s="44" t="str">
        <f>IF(E1188="reserved","N/A",IF(AND(Screening!$J$10="No",S1188="Ex"),"N/A",IF(AND(Screening!$J$11="No",T1188="Ex"),"N/A",IF(AND(Screening!$J$12="No",U1188="Ex"),"N/A",IF(AND(Screening!$J$13="No",V1188="Ex"),"N/A",IF(AND(Screening!$J$14="No",W1188="Ex"),"N/A", IF(AND(Screening!$J$15="No",X1188="Ex"),"N/A", IF(AND(Screening!$J$16="No",Y1188="Ex"),"N/A", IF(AND(Screening!$J$17="No",Z1188="Ex"),"N/A", IF(AND(Screening!$J$18="No",AA1188="Ex"),"N/A", IF(AND(Screening!$J$19="No",AB1188="Ex"),"N/A", IF(AND(Screening!$J$20="No",AC1188="Ex"),"N/A", IF(AND(Screening!$J$21="No",AD1188="Ex"),"N/A", IF(AND(Screening!$J$23="No",AE1188="Ex"),"N/A", IF(AND(Screening!$J$7="No",AF1188="Ex"),"N/A", IF(AND(Screening!$J$6="No",AI1188="Ex"),"N/A", IF(AND(Screening!$J$6="Yes",AG1188="Ex"),"N/A", IF(AND(Screening!$J$25="Yes",AH1188="Ex"),"N/A",  IF(AND(Screening!$J$5="Yes",AJ1188="Ex"),"N/A","Inc")))))))))))))))))))</f>
        <v>Inc</v>
      </c>
      <c r="C1188" s="43">
        <v>1184</v>
      </c>
      <c r="D1188" s="44" t="s">
        <v>3172</v>
      </c>
      <c r="E1188" s="47" t="s">
        <v>3173</v>
      </c>
      <c r="F1188" s="46"/>
      <c r="G1188" s="1" t="str">
        <f t="shared" si="36"/>
        <v>Applicable</v>
      </c>
      <c r="H1188" s="120"/>
      <c r="I1188" s="120"/>
      <c r="J1188" s="120"/>
      <c r="K1188" s="120"/>
      <c r="L1188" t="str">
        <f t="shared" si="37"/>
        <v/>
      </c>
      <c r="AJ1188" t="s">
        <v>150</v>
      </c>
    </row>
    <row r="1189" spans="2:36" ht="57.75" customHeight="1" x14ac:dyDescent="0.25">
      <c r="B1189" s="44" t="str">
        <f>IF(E1189="reserved","N/A",IF(AND(Screening!$J$10="No",S1189="Ex"),"N/A",IF(AND(Screening!$J$11="No",T1189="Ex"),"N/A",IF(AND(Screening!$J$12="No",U1189="Ex"),"N/A",IF(AND(Screening!$J$13="No",V1189="Ex"),"N/A",IF(AND(Screening!$J$14="No",W1189="Ex"),"N/A", IF(AND(Screening!$J$15="No",X1189="Ex"),"N/A", IF(AND(Screening!$J$16="No",Y1189="Ex"),"N/A", IF(AND(Screening!$J$17="No",Z1189="Ex"),"N/A", IF(AND(Screening!$J$18="No",AA1189="Ex"),"N/A", IF(AND(Screening!$J$19="No",AB1189="Ex"),"N/A", IF(AND(Screening!$J$20="No",AC1189="Ex"),"N/A", IF(AND(Screening!$J$21="No",AD1189="Ex"),"N/A", IF(AND(Screening!$J$23="No",AE1189="Ex"),"N/A", IF(AND(Screening!$J$7="No",AF1189="Ex"),"N/A", IF(AND(Screening!$J$6="No",AI1189="Ex"),"N/A", IF(AND(Screening!$J$6="Yes",AG1189="Ex"),"N/A", IF(AND(Screening!$J$25="Yes",AH1189="Ex"),"N/A",  IF(AND(Screening!$J$5="Yes",AJ1189="Ex"),"N/A","Inc")))))))))))))))))))</f>
        <v>Inc</v>
      </c>
      <c r="C1189" s="43">
        <v>1185</v>
      </c>
      <c r="D1189" s="44" t="s">
        <v>3174</v>
      </c>
      <c r="E1189" s="47" t="s">
        <v>3175</v>
      </c>
      <c r="F1189" s="46" t="s">
        <v>3176</v>
      </c>
      <c r="G1189" s="1" t="str">
        <f t="shared" si="36"/>
        <v>Applicable</v>
      </c>
      <c r="H1189" s="120"/>
      <c r="I1189" s="120"/>
      <c r="J1189" s="120"/>
      <c r="K1189" s="120"/>
      <c r="L1189" t="str">
        <f t="shared" si="37"/>
        <v/>
      </c>
      <c r="AJ1189" t="s">
        <v>150</v>
      </c>
    </row>
    <row r="1190" spans="2:36" ht="57.75" customHeight="1" x14ac:dyDescent="0.25">
      <c r="B1190" s="44" t="str">
        <f>IF(E1190="reserved","N/A",IF(AND(Screening!$J$10="No",S1190="Ex"),"N/A",IF(AND(Screening!$J$11="No",T1190="Ex"),"N/A",IF(AND(Screening!$J$12="No",U1190="Ex"),"N/A",IF(AND(Screening!$J$13="No",V1190="Ex"),"N/A",IF(AND(Screening!$J$14="No",W1190="Ex"),"N/A", IF(AND(Screening!$J$15="No",X1190="Ex"),"N/A", IF(AND(Screening!$J$16="No",Y1190="Ex"),"N/A", IF(AND(Screening!$J$17="No",Z1190="Ex"),"N/A", IF(AND(Screening!$J$18="No",AA1190="Ex"),"N/A", IF(AND(Screening!$J$19="No",AB1190="Ex"),"N/A", IF(AND(Screening!$J$20="No",AC1190="Ex"),"N/A", IF(AND(Screening!$J$21="No",AD1190="Ex"),"N/A", IF(AND(Screening!$J$23="No",AE1190="Ex"),"N/A", IF(AND(Screening!$J$7="No",AF1190="Ex"),"N/A", IF(AND(Screening!$J$6="No",AI1190="Ex"),"N/A", IF(AND(Screening!$J$6="Yes",AG1190="Ex"),"N/A", IF(AND(Screening!$J$25="Yes",AH1190="Ex"),"N/A",  IF(AND(Screening!$J$5="Yes",AJ1190="Ex"),"N/A","Inc")))))))))))))))))))</f>
        <v>Inc</v>
      </c>
      <c r="C1190" s="43">
        <v>1186</v>
      </c>
      <c r="D1190" s="44" t="s">
        <v>3177</v>
      </c>
      <c r="E1190" s="47" t="s">
        <v>3178</v>
      </c>
      <c r="F1190" s="83" t="s">
        <v>3179</v>
      </c>
      <c r="G1190" s="1" t="str">
        <f t="shared" si="36"/>
        <v>Applicable</v>
      </c>
      <c r="H1190" s="120"/>
      <c r="I1190" s="120"/>
      <c r="J1190" s="120"/>
      <c r="K1190" s="120"/>
      <c r="L1190" t="str">
        <f t="shared" si="37"/>
        <v/>
      </c>
      <c r="AJ1190" t="s">
        <v>150</v>
      </c>
    </row>
    <row r="1191" spans="2:36" ht="57.75" customHeight="1" x14ac:dyDescent="0.25">
      <c r="B1191" s="44" t="str">
        <f>IF(E1191="reserved","N/A",IF(AND(Screening!$J$10="No",S1191="Ex"),"N/A",IF(AND(Screening!$J$11="No",T1191="Ex"),"N/A",IF(AND(Screening!$J$12="No",U1191="Ex"),"N/A",IF(AND(Screening!$J$13="No",V1191="Ex"),"N/A",IF(AND(Screening!$J$14="No",W1191="Ex"),"N/A", IF(AND(Screening!$J$15="No",X1191="Ex"),"N/A", IF(AND(Screening!$J$16="No",Y1191="Ex"),"N/A", IF(AND(Screening!$J$17="No",Z1191="Ex"),"N/A", IF(AND(Screening!$J$18="No",AA1191="Ex"),"N/A", IF(AND(Screening!$J$19="No",AB1191="Ex"),"N/A", IF(AND(Screening!$J$20="No",AC1191="Ex"),"N/A", IF(AND(Screening!$J$21="No",AD1191="Ex"),"N/A", IF(AND(Screening!$J$23="No",AE1191="Ex"),"N/A", IF(AND(Screening!$J$7="No",AF1191="Ex"),"N/A", IF(AND(Screening!$J$6="No",AI1191="Ex"),"N/A", IF(AND(Screening!$J$6="Yes",AG1191="Ex"),"N/A", IF(AND(Screening!$J$25="Yes",AH1191="Ex"),"N/A",  IF(AND(Screening!$J$5="Yes",AJ1191="Ex"),"N/A","Inc")))))))))))))))))))</f>
        <v>Inc</v>
      </c>
      <c r="C1191" s="43">
        <v>1187</v>
      </c>
      <c r="D1191" s="44" t="s">
        <v>3180</v>
      </c>
      <c r="E1191" s="47" t="s">
        <v>3181</v>
      </c>
      <c r="F1191" s="46"/>
      <c r="G1191" s="1" t="str">
        <f t="shared" si="36"/>
        <v>Applicable</v>
      </c>
      <c r="H1191" s="120"/>
      <c r="I1191" s="120"/>
      <c r="J1191" s="120"/>
      <c r="K1191" s="120"/>
      <c r="L1191" t="str">
        <f t="shared" si="37"/>
        <v/>
      </c>
      <c r="AJ1191" t="s">
        <v>150</v>
      </c>
    </row>
    <row r="1192" spans="2:36" ht="57.75" customHeight="1" x14ac:dyDescent="0.25">
      <c r="B1192" s="44" t="str">
        <f>IF(E1192="reserved","N/A",IF(AND(Screening!$J$10="No",S1192="Ex"),"N/A",IF(AND(Screening!$J$11="No",T1192="Ex"),"N/A",IF(AND(Screening!$J$12="No",U1192="Ex"),"N/A",IF(AND(Screening!$J$13="No",V1192="Ex"),"N/A",IF(AND(Screening!$J$14="No",W1192="Ex"),"N/A", IF(AND(Screening!$J$15="No",X1192="Ex"),"N/A", IF(AND(Screening!$J$16="No",Y1192="Ex"),"N/A", IF(AND(Screening!$J$17="No",Z1192="Ex"),"N/A", IF(AND(Screening!$J$18="No",AA1192="Ex"),"N/A", IF(AND(Screening!$J$19="No",AB1192="Ex"),"N/A", IF(AND(Screening!$J$20="No",AC1192="Ex"),"N/A", IF(AND(Screening!$J$21="No",AD1192="Ex"),"N/A", IF(AND(Screening!$J$23="No",AE1192="Ex"),"N/A", IF(AND(Screening!$J$7="No",AF1192="Ex"),"N/A", IF(AND(Screening!$J$6="No",AI1192="Ex"),"N/A", IF(AND(Screening!$J$6="Yes",AG1192="Ex"),"N/A", IF(AND(Screening!$J$25="Yes",AH1192="Ex"),"N/A",  IF(AND(Screening!$J$5="Yes",AJ1192="Ex"),"N/A","Inc")))))))))))))))))))</f>
        <v>Inc</v>
      </c>
      <c r="C1192" s="43">
        <v>1188</v>
      </c>
      <c r="D1192" s="44" t="s">
        <v>3182</v>
      </c>
      <c r="E1192" s="47" t="s">
        <v>3183</v>
      </c>
      <c r="F1192" s="46"/>
      <c r="G1192" s="1" t="str">
        <f t="shared" si="36"/>
        <v>Applicable</v>
      </c>
      <c r="H1192" s="120"/>
      <c r="I1192" s="120"/>
      <c r="J1192" s="120"/>
      <c r="K1192" s="120"/>
      <c r="L1192" t="str">
        <f t="shared" si="37"/>
        <v/>
      </c>
      <c r="AJ1192" t="s">
        <v>150</v>
      </c>
    </row>
    <row r="1193" spans="2:36" ht="57.75" customHeight="1" x14ac:dyDescent="0.25">
      <c r="B1193" s="44" t="str">
        <f>IF(E1193="reserved","N/A",IF(AND(Screening!$J$10="No",S1193="Ex"),"N/A",IF(AND(Screening!$J$11="No",T1193="Ex"),"N/A",IF(AND(Screening!$J$12="No",U1193="Ex"),"N/A",IF(AND(Screening!$J$13="No",V1193="Ex"),"N/A",IF(AND(Screening!$J$14="No",W1193="Ex"),"N/A", IF(AND(Screening!$J$15="No",X1193="Ex"),"N/A", IF(AND(Screening!$J$16="No",Y1193="Ex"),"N/A", IF(AND(Screening!$J$17="No",Z1193="Ex"),"N/A", IF(AND(Screening!$J$18="No",AA1193="Ex"),"N/A", IF(AND(Screening!$J$19="No",AB1193="Ex"),"N/A", IF(AND(Screening!$J$20="No",AC1193="Ex"),"N/A", IF(AND(Screening!$J$21="No",AD1193="Ex"),"N/A", IF(AND(Screening!$J$23="No",AE1193="Ex"),"N/A", IF(AND(Screening!$J$7="No",AF1193="Ex"),"N/A", IF(AND(Screening!$J$6="No",AI1193="Ex"),"N/A", IF(AND(Screening!$J$6="Yes",AG1193="Ex"),"N/A", IF(AND(Screening!$J$25="Yes",AH1193="Ex"),"N/A",  IF(AND(Screening!$J$5="Yes",AJ1193="Ex"),"N/A","Inc")))))))))))))))))))</f>
        <v>Inc</v>
      </c>
      <c r="C1193" s="43">
        <v>1189</v>
      </c>
      <c r="D1193" s="44" t="s">
        <v>3184</v>
      </c>
      <c r="E1193" s="47" t="s">
        <v>3185</v>
      </c>
      <c r="F1193" s="46"/>
      <c r="G1193" s="1" t="str">
        <f t="shared" si="36"/>
        <v>Applicable</v>
      </c>
      <c r="H1193" s="120"/>
      <c r="I1193" s="120"/>
      <c r="J1193" s="120"/>
      <c r="K1193" s="120"/>
      <c r="L1193" t="str">
        <f t="shared" si="37"/>
        <v/>
      </c>
      <c r="AJ1193" t="s">
        <v>150</v>
      </c>
    </row>
    <row r="1194" spans="2:36" ht="57.75" customHeight="1" x14ac:dyDescent="0.25">
      <c r="B1194" s="44" t="str">
        <f>IF(E1194="reserved","N/A",IF(AND(Screening!$J$10="No",S1194="Ex"),"N/A",IF(AND(Screening!$J$11="No",T1194="Ex"),"N/A",IF(AND(Screening!$J$12="No",U1194="Ex"),"N/A",IF(AND(Screening!$J$13="No",V1194="Ex"),"N/A",IF(AND(Screening!$J$14="No",W1194="Ex"),"N/A", IF(AND(Screening!$J$15="No",X1194="Ex"),"N/A", IF(AND(Screening!$J$16="No",Y1194="Ex"),"N/A", IF(AND(Screening!$J$17="No",Z1194="Ex"),"N/A", IF(AND(Screening!$J$18="No",AA1194="Ex"),"N/A", IF(AND(Screening!$J$19="No",AB1194="Ex"),"N/A", IF(AND(Screening!$J$20="No",AC1194="Ex"),"N/A", IF(AND(Screening!$J$21="No",AD1194="Ex"),"N/A", IF(AND(Screening!$J$23="No",AE1194="Ex"),"N/A", IF(AND(Screening!$J$7="No",AF1194="Ex"),"N/A", IF(AND(Screening!$J$6="No",AI1194="Ex"),"N/A", IF(AND(Screening!$J$6="Yes",AG1194="Ex"),"N/A", IF(AND(Screening!$J$25="Yes",AH1194="Ex"),"N/A",  IF(AND(Screening!$J$5="Yes",AJ1194="Ex"),"N/A","Inc")))))))))))))))))))</f>
        <v>Inc</v>
      </c>
      <c r="C1194" s="43">
        <v>1190</v>
      </c>
      <c r="D1194" s="44" t="s">
        <v>3186</v>
      </c>
      <c r="E1194" s="47" t="s">
        <v>3187</v>
      </c>
      <c r="F1194" s="46"/>
      <c r="G1194" s="1" t="str">
        <f t="shared" si="36"/>
        <v>Applicable</v>
      </c>
      <c r="H1194" s="120"/>
      <c r="I1194" s="120"/>
      <c r="J1194" s="120"/>
      <c r="K1194" s="120"/>
      <c r="L1194" t="str">
        <f t="shared" si="37"/>
        <v/>
      </c>
      <c r="AJ1194" t="s">
        <v>150</v>
      </c>
    </row>
    <row r="1195" spans="2:36" ht="57.75" customHeight="1" x14ac:dyDescent="0.25">
      <c r="B1195" s="44" t="str">
        <f>IF(E1195="reserved","N/A",IF(AND(Screening!$J$10="No",S1195="Ex"),"N/A",IF(AND(Screening!$J$11="No",T1195="Ex"),"N/A",IF(AND(Screening!$J$12="No",U1195="Ex"),"N/A",IF(AND(Screening!$J$13="No",V1195="Ex"),"N/A",IF(AND(Screening!$J$14="No",W1195="Ex"),"N/A", IF(AND(Screening!$J$15="No",X1195="Ex"),"N/A", IF(AND(Screening!$J$16="No",Y1195="Ex"),"N/A", IF(AND(Screening!$J$17="No",Z1195="Ex"),"N/A", IF(AND(Screening!$J$18="No",AA1195="Ex"),"N/A", IF(AND(Screening!$J$19="No",AB1195="Ex"),"N/A", IF(AND(Screening!$J$20="No",AC1195="Ex"),"N/A", IF(AND(Screening!$J$21="No",AD1195="Ex"),"N/A", IF(AND(Screening!$J$23="No",AE1195="Ex"),"N/A", IF(AND(Screening!$J$7="No",AF1195="Ex"),"N/A", IF(AND(Screening!$J$6="No",AI1195="Ex"),"N/A", IF(AND(Screening!$J$6="Yes",AG1195="Ex"),"N/A", IF(AND(Screening!$J$25="Yes",AH1195="Ex"),"N/A",  IF(AND(Screening!$J$5="Yes",AJ1195="Ex"),"N/A","Inc")))))))))))))))))))</f>
        <v>Inc</v>
      </c>
      <c r="C1195" s="43">
        <v>1191</v>
      </c>
      <c r="D1195" s="44" t="s">
        <v>3188</v>
      </c>
      <c r="E1195" s="47" t="s">
        <v>3189</v>
      </c>
      <c r="F1195" s="46"/>
      <c r="G1195" s="1" t="str">
        <f t="shared" si="36"/>
        <v>Applicable</v>
      </c>
      <c r="H1195" s="120"/>
      <c r="I1195" s="120"/>
      <c r="J1195" s="120"/>
      <c r="K1195" s="120"/>
      <c r="L1195" t="str">
        <f t="shared" si="37"/>
        <v/>
      </c>
      <c r="AJ1195" t="s">
        <v>150</v>
      </c>
    </row>
    <row r="1196" spans="2:36" ht="57.75" customHeight="1" x14ac:dyDescent="0.25">
      <c r="B1196" s="44" t="str">
        <f>IF(E1196="reserved","N/A",IF(AND(Screening!$J$10="No",S1196="Ex"),"N/A",IF(AND(Screening!$J$11="No",T1196="Ex"),"N/A",IF(AND(Screening!$J$12="No",U1196="Ex"),"N/A",IF(AND(Screening!$J$13="No",V1196="Ex"),"N/A",IF(AND(Screening!$J$14="No",W1196="Ex"),"N/A", IF(AND(Screening!$J$15="No",X1196="Ex"),"N/A", IF(AND(Screening!$J$16="No",Y1196="Ex"),"N/A", IF(AND(Screening!$J$17="No",Z1196="Ex"),"N/A", IF(AND(Screening!$J$18="No",AA1196="Ex"),"N/A", IF(AND(Screening!$J$19="No",AB1196="Ex"),"N/A", IF(AND(Screening!$J$20="No",AC1196="Ex"),"N/A", IF(AND(Screening!$J$21="No",AD1196="Ex"),"N/A", IF(AND(Screening!$J$23="No",AE1196="Ex"),"N/A", IF(AND(Screening!$J$7="No",AF1196="Ex"),"N/A", IF(AND(Screening!$J$6="No",AI1196="Ex"),"N/A", IF(AND(Screening!$J$6="Yes",AG1196="Ex"),"N/A", IF(AND(Screening!$J$25="Yes",AH1196="Ex"),"N/A",  IF(AND(Screening!$J$5="Yes",AJ1196="Ex"),"N/A","Inc")))))))))))))))))))</f>
        <v>Inc</v>
      </c>
      <c r="C1196" s="43">
        <v>1192</v>
      </c>
      <c r="D1196" s="44" t="s">
        <v>3190</v>
      </c>
      <c r="E1196" s="47" t="s">
        <v>3191</v>
      </c>
      <c r="F1196" s="46"/>
      <c r="G1196" s="1" t="str">
        <f t="shared" si="36"/>
        <v>Applicable</v>
      </c>
      <c r="H1196" s="120"/>
      <c r="I1196" s="120"/>
      <c r="J1196" s="120"/>
      <c r="K1196" s="120"/>
      <c r="L1196" t="str">
        <f t="shared" si="37"/>
        <v/>
      </c>
      <c r="AJ1196" t="s">
        <v>150</v>
      </c>
    </row>
    <row r="1197" spans="2:36" ht="57.75" customHeight="1" x14ac:dyDescent="0.25">
      <c r="B1197" s="44" t="str">
        <f>IF(E1197="reserved","N/A",IF(AND(Screening!$J$10="No",S1197="Ex"),"N/A",IF(AND(Screening!$J$11="No",T1197="Ex"),"N/A",IF(AND(Screening!$J$12="No",U1197="Ex"),"N/A",IF(AND(Screening!$J$13="No",V1197="Ex"),"N/A",IF(AND(Screening!$J$14="No",W1197="Ex"),"N/A", IF(AND(Screening!$J$15="No",X1197="Ex"),"N/A", IF(AND(Screening!$J$16="No",Y1197="Ex"),"N/A", IF(AND(Screening!$J$17="No",Z1197="Ex"),"N/A", IF(AND(Screening!$J$18="No",AA1197="Ex"),"N/A", IF(AND(Screening!$J$19="No",AB1197="Ex"),"N/A", IF(AND(Screening!$J$20="No",AC1197="Ex"),"N/A", IF(AND(Screening!$J$21="No",AD1197="Ex"),"N/A", IF(AND(Screening!$J$23="No",AE1197="Ex"),"N/A", IF(AND(Screening!$J$7="No",AF1197="Ex"),"N/A", IF(AND(Screening!$J$6="No",AI1197="Ex"),"N/A", IF(AND(Screening!$J$6="Yes",AG1197="Ex"),"N/A", IF(AND(Screening!$J$25="Yes",AH1197="Ex"),"N/A",  IF(AND(Screening!$J$5="Yes",AJ1197="Ex"),"N/A","Inc")))))))))))))))))))</f>
        <v>Inc</v>
      </c>
      <c r="C1197" s="43">
        <v>1193</v>
      </c>
      <c r="D1197" s="44" t="s">
        <v>3192</v>
      </c>
      <c r="E1197" s="47" t="s">
        <v>3193</v>
      </c>
      <c r="F1197" s="83" t="s">
        <v>3194</v>
      </c>
      <c r="G1197" s="1" t="str">
        <f t="shared" si="36"/>
        <v>Applicable</v>
      </c>
      <c r="H1197" s="120"/>
      <c r="I1197" s="120"/>
      <c r="J1197" s="120"/>
      <c r="K1197" s="120"/>
      <c r="L1197" t="str">
        <f t="shared" si="37"/>
        <v/>
      </c>
      <c r="AJ1197" t="s">
        <v>150</v>
      </c>
    </row>
    <row r="1198" spans="2:36" ht="57.75" customHeight="1" x14ac:dyDescent="0.25">
      <c r="B1198" s="44" t="str">
        <f>IF(E1198="reserved","N/A",IF(AND(Screening!$J$10="No",S1198="Ex"),"N/A",IF(AND(Screening!$J$11="No",T1198="Ex"),"N/A",IF(AND(Screening!$J$12="No",U1198="Ex"),"N/A",IF(AND(Screening!$J$13="No",V1198="Ex"),"N/A",IF(AND(Screening!$J$14="No",W1198="Ex"),"N/A", IF(AND(Screening!$J$15="No",X1198="Ex"),"N/A", IF(AND(Screening!$J$16="No",Y1198="Ex"),"N/A", IF(AND(Screening!$J$17="No",Z1198="Ex"),"N/A", IF(AND(Screening!$J$18="No",AA1198="Ex"),"N/A", IF(AND(Screening!$J$19="No",AB1198="Ex"),"N/A", IF(AND(Screening!$J$20="No",AC1198="Ex"),"N/A", IF(AND(Screening!$J$21="No",AD1198="Ex"),"N/A", IF(AND(Screening!$J$23="No",AE1198="Ex"),"N/A", IF(AND(Screening!$J$7="No",AF1198="Ex"),"N/A", IF(AND(Screening!$J$6="No",AI1198="Ex"),"N/A", IF(AND(Screening!$J$6="Yes",AG1198="Ex"),"N/A", IF(AND(Screening!$J$25="Yes",AH1198="Ex"),"N/A",  IF(AND(Screening!$J$5="Yes",AJ1198="Ex"),"N/A","Inc")))))))))))))))))))</f>
        <v>Inc</v>
      </c>
      <c r="C1198" s="43">
        <v>1194</v>
      </c>
      <c r="D1198" s="44" t="s">
        <v>3195</v>
      </c>
      <c r="E1198" s="47" t="s">
        <v>3196</v>
      </c>
      <c r="F1198" s="46"/>
      <c r="G1198" s="1" t="str">
        <f t="shared" si="36"/>
        <v>Applicable</v>
      </c>
      <c r="H1198" s="120"/>
      <c r="I1198" s="120"/>
      <c r="J1198" s="120"/>
      <c r="K1198" s="120"/>
      <c r="L1198" t="str">
        <f t="shared" si="37"/>
        <v/>
      </c>
      <c r="AJ1198" t="s">
        <v>150</v>
      </c>
    </row>
    <row r="1199" spans="2:36" ht="57.75" customHeight="1" x14ac:dyDescent="0.25">
      <c r="B1199" s="44" t="str">
        <f>IF(E1199="reserved","N/A",IF(AND(Screening!$J$10="No",S1199="Ex"),"N/A",IF(AND(Screening!$J$11="No",T1199="Ex"),"N/A",IF(AND(Screening!$J$12="No",U1199="Ex"),"N/A",IF(AND(Screening!$J$13="No",V1199="Ex"),"N/A",IF(AND(Screening!$J$14="No",W1199="Ex"),"N/A", IF(AND(Screening!$J$15="No",X1199="Ex"),"N/A", IF(AND(Screening!$J$16="No",Y1199="Ex"),"N/A", IF(AND(Screening!$J$17="No",Z1199="Ex"),"N/A", IF(AND(Screening!$J$18="No",AA1199="Ex"),"N/A", IF(AND(Screening!$J$19="No",AB1199="Ex"),"N/A", IF(AND(Screening!$J$20="No",AC1199="Ex"),"N/A", IF(AND(Screening!$J$21="No",AD1199="Ex"),"N/A", IF(AND(Screening!$J$23="No",AE1199="Ex"),"N/A", IF(AND(Screening!$J$7="No",AF1199="Ex"),"N/A", IF(AND(Screening!$J$6="No",AI1199="Ex"),"N/A", IF(AND(Screening!$J$6="Yes",AG1199="Ex"),"N/A", IF(AND(Screening!$J$25="Yes",AH1199="Ex"),"N/A",  IF(AND(Screening!$J$5="Yes",AJ1199="Ex"),"N/A","Inc")))))))))))))))))))</f>
        <v>Inc</v>
      </c>
      <c r="C1199" s="43">
        <v>1195</v>
      </c>
      <c r="D1199" s="44" t="s">
        <v>3197</v>
      </c>
      <c r="E1199" s="47" t="s">
        <v>3198</v>
      </c>
      <c r="F1199" s="46"/>
      <c r="G1199" s="1" t="str">
        <f t="shared" si="36"/>
        <v>Applicable</v>
      </c>
      <c r="H1199" s="120"/>
      <c r="I1199" s="120"/>
      <c r="J1199" s="120"/>
      <c r="K1199" s="120"/>
      <c r="L1199" t="str">
        <f t="shared" si="37"/>
        <v/>
      </c>
      <c r="AJ1199" t="s">
        <v>150</v>
      </c>
    </row>
    <row r="1200" spans="2:36" ht="57.75" customHeight="1" x14ac:dyDescent="0.25">
      <c r="B1200" s="44" t="str">
        <f>IF(E1200="reserved","N/A",IF(AND(Screening!$J$10="No",S1200="Ex"),"N/A",IF(AND(Screening!$J$11="No",T1200="Ex"),"N/A",IF(AND(Screening!$J$12="No",U1200="Ex"),"N/A",IF(AND(Screening!$J$13="No",V1200="Ex"),"N/A",IF(AND(Screening!$J$14="No",W1200="Ex"),"N/A", IF(AND(Screening!$J$15="No",X1200="Ex"),"N/A", IF(AND(Screening!$J$16="No",Y1200="Ex"),"N/A", IF(AND(Screening!$J$17="No",Z1200="Ex"),"N/A", IF(AND(Screening!$J$18="No",AA1200="Ex"),"N/A", IF(AND(Screening!$J$19="No",AB1200="Ex"),"N/A", IF(AND(Screening!$J$20="No",AC1200="Ex"),"N/A", IF(AND(Screening!$J$21="No",AD1200="Ex"),"N/A", IF(AND(Screening!$J$23="No",AE1200="Ex"),"N/A", IF(AND(Screening!$J$7="No",AF1200="Ex"),"N/A", IF(AND(Screening!$J$6="No",AI1200="Ex"),"N/A", IF(AND(Screening!$J$6="Yes",AG1200="Ex"),"N/A", IF(AND(Screening!$J$25="Yes",AH1200="Ex"),"N/A",  IF(AND(Screening!$J$5="Yes",AJ1200="Ex"),"N/A","Inc")))))))))))))))))))</f>
        <v>Inc</v>
      </c>
      <c r="C1200" s="43">
        <v>1196</v>
      </c>
      <c r="D1200" s="44" t="s">
        <v>3199</v>
      </c>
      <c r="E1200" s="47" t="s">
        <v>3200</v>
      </c>
      <c r="F1200" s="46"/>
      <c r="G1200" s="1" t="str">
        <f t="shared" si="36"/>
        <v>Applicable</v>
      </c>
      <c r="H1200" s="120"/>
      <c r="I1200" s="120"/>
      <c r="J1200" s="120"/>
      <c r="K1200" s="120"/>
      <c r="L1200" t="str">
        <f t="shared" si="37"/>
        <v/>
      </c>
      <c r="AJ1200" t="s">
        <v>150</v>
      </c>
    </row>
    <row r="1201" spans="1:36" ht="57.75" customHeight="1" x14ac:dyDescent="0.25">
      <c r="A1201" t="s">
        <v>75</v>
      </c>
      <c r="B1201" s="44" t="str">
        <f>IF(E1201="reserved","N/A",IF(AND(Screening!$J$10="No",S1201="Ex"),"N/A",IF(AND(Screening!$J$11="No",T1201="Ex"),"N/A",IF(AND(Screening!$J$12="No",U1201="Ex"),"N/A",IF(AND(Screening!$J$13="No",V1201="Ex"),"N/A",IF(AND(Screening!$J$14="No",W1201="Ex"),"N/A", IF(AND(Screening!$J$15="No",X1201="Ex"),"N/A", IF(AND(Screening!$J$16="No",Y1201="Ex"),"N/A", IF(AND(Screening!$J$17="No",Z1201="Ex"),"N/A", IF(AND(Screening!$J$18="No",AA1201="Ex"),"N/A", IF(AND(Screening!$J$19="No",AB1201="Ex"),"N/A", IF(AND(Screening!$J$20="No",AC1201="Ex"),"N/A", IF(AND(Screening!$J$21="No",AD1201="Ex"),"N/A", IF(AND(Screening!$J$23="No",AE1201="Ex"),"N/A", IF(AND(Screening!$J$7="No",AF1201="Ex"),"N/A", IF(AND(Screening!$J$6="No",AI1201="Ex"),"N/A", IF(AND(Screening!$J$6="Yes",AG1201="Ex"),"N/A", IF(AND(Screening!$J$25="Yes",AH1201="Ex"),"N/A",  IF(AND(Screening!$J$5="Yes",AJ1201="Ex"),"N/A","Inc")))))))))))))))))))</f>
        <v>Inc</v>
      </c>
      <c r="C1201" s="43">
        <v>1197</v>
      </c>
      <c r="D1201" s="44" t="s">
        <v>3201</v>
      </c>
      <c r="E1201" s="47" t="s">
        <v>3202</v>
      </c>
      <c r="F1201" s="46"/>
      <c r="G1201" s="1" t="str">
        <f t="shared" si="36"/>
        <v>Applicable</v>
      </c>
      <c r="H1201" s="120"/>
      <c r="I1201" s="120"/>
      <c r="J1201" s="120"/>
      <c r="K1201" s="120"/>
      <c r="L1201" t="str">
        <f t="shared" si="37"/>
        <v>PAR</v>
      </c>
      <c r="AJ1201" t="s">
        <v>150</v>
      </c>
    </row>
    <row r="1202" spans="1:36" ht="57.75" customHeight="1" x14ac:dyDescent="0.25">
      <c r="A1202" t="s">
        <v>75</v>
      </c>
      <c r="B1202" s="44" t="str">
        <f>IF(E1202="reserved","N/A",IF(AND(Screening!$J$10="No",S1202="Ex"),"N/A",IF(AND(Screening!$J$11="No",T1202="Ex"),"N/A",IF(AND(Screening!$J$12="No",U1202="Ex"),"N/A",IF(AND(Screening!$J$13="No",V1202="Ex"),"N/A",IF(AND(Screening!$J$14="No",W1202="Ex"),"N/A", IF(AND(Screening!$J$15="No",X1202="Ex"),"N/A", IF(AND(Screening!$J$16="No",Y1202="Ex"),"N/A", IF(AND(Screening!$J$17="No",Z1202="Ex"),"N/A", IF(AND(Screening!$J$18="No",AA1202="Ex"),"N/A", IF(AND(Screening!$J$19="No",AB1202="Ex"),"N/A", IF(AND(Screening!$J$20="No",AC1202="Ex"),"N/A", IF(AND(Screening!$J$21="No",AD1202="Ex"),"N/A", IF(AND(Screening!$J$23="No",AE1202="Ex"),"N/A", IF(AND(Screening!$J$7="No",AF1202="Ex"),"N/A", IF(AND(Screening!$J$6="No",AI1202="Ex"),"N/A", IF(AND(Screening!$J$6="Yes",AG1202="Ex"),"N/A", IF(AND(Screening!$J$25="Yes",AH1202="Ex"),"N/A",  IF(AND(Screening!$J$5="Yes",AJ1202="Ex"),"N/A","Inc")))))))))))))))))))</f>
        <v>N/A</v>
      </c>
      <c r="C1202" s="43">
        <v>1198</v>
      </c>
      <c r="D1202" s="44" t="s">
        <v>3203</v>
      </c>
      <c r="E1202" s="47" t="s">
        <v>3204</v>
      </c>
      <c r="F1202" s="46"/>
      <c r="G1202" s="1" t="str">
        <f t="shared" si="36"/>
        <v>N/A</v>
      </c>
      <c r="H1202" s="120"/>
      <c r="I1202" s="120"/>
      <c r="J1202" s="120"/>
      <c r="K1202" s="120"/>
      <c r="L1202" t="str">
        <f t="shared" si="37"/>
        <v>PAR</v>
      </c>
      <c r="S1202" t="s">
        <v>150</v>
      </c>
      <c r="AJ1202" t="s">
        <v>150</v>
      </c>
    </row>
    <row r="1203" spans="1:36" ht="57.75" customHeight="1" x14ac:dyDescent="0.25">
      <c r="B1203" s="44" t="str">
        <f>IF(E1203="reserved","N/A",IF(AND(Screening!$J$10="No",S1203="Ex"),"N/A",IF(AND(Screening!$J$11="No",T1203="Ex"),"N/A",IF(AND(Screening!$J$12="No",U1203="Ex"),"N/A",IF(AND(Screening!$J$13="No",V1203="Ex"),"N/A",IF(AND(Screening!$J$14="No",W1203="Ex"),"N/A", IF(AND(Screening!$J$15="No",X1203="Ex"),"N/A", IF(AND(Screening!$J$16="No",Y1203="Ex"),"N/A", IF(AND(Screening!$J$17="No",Z1203="Ex"),"N/A", IF(AND(Screening!$J$18="No",AA1203="Ex"),"N/A", IF(AND(Screening!$J$19="No",AB1203="Ex"),"N/A", IF(AND(Screening!$J$20="No",AC1203="Ex"),"N/A", IF(AND(Screening!$J$21="No",AD1203="Ex"),"N/A", IF(AND(Screening!$J$23="No",AE1203="Ex"),"N/A", IF(AND(Screening!$J$7="No",AF1203="Ex"),"N/A", IF(AND(Screening!$J$6="No",AI1203="Ex"),"N/A", IF(AND(Screening!$J$6="Yes",AG1203="Ex"),"N/A", IF(AND(Screening!$J$25="Yes",AH1203="Ex"),"N/A",  IF(AND(Screening!$J$5="Yes",AJ1203="Ex"),"N/A","Inc")))))))))))))))))))</f>
        <v>N/A</v>
      </c>
      <c r="C1203" s="43">
        <v>1199</v>
      </c>
      <c r="D1203" s="44" t="s">
        <v>3205</v>
      </c>
      <c r="E1203" s="47" t="s">
        <v>3206</v>
      </c>
      <c r="F1203" s="46"/>
      <c r="G1203" s="1" t="str">
        <f t="shared" si="36"/>
        <v>N/A</v>
      </c>
      <c r="H1203" s="120"/>
      <c r="I1203" s="120"/>
      <c r="J1203" s="120"/>
      <c r="K1203" s="120"/>
      <c r="L1203" t="str">
        <f t="shared" si="37"/>
        <v/>
      </c>
      <c r="S1203" t="s">
        <v>150</v>
      </c>
      <c r="AJ1203" t="s">
        <v>150</v>
      </c>
    </row>
    <row r="1204" spans="1:36" ht="57.75" customHeight="1" x14ac:dyDescent="0.25">
      <c r="B1204" s="44" t="str">
        <f>IF(E1204="reserved","N/A",IF(AND(Screening!$J$10="No",S1204="Ex"),"N/A",IF(AND(Screening!$J$11="No",T1204="Ex"),"N/A",IF(AND(Screening!$J$12="No",U1204="Ex"),"N/A",IF(AND(Screening!$J$13="No",V1204="Ex"),"N/A",IF(AND(Screening!$J$14="No",W1204="Ex"),"N/A", IF(AND(Screening!$J$15="No",X1204="Ex"),"N/A", IF(AND(Screening!$J$16="No",Y1204="Ex"),"N/A", IF(AND(Screening!$J$17="No",Z1204="Ex"),"N/A", IF(AND(Screening!$J$18="No",AA1204="Ex"),"N/A", IF(AND(Screening!$J$19="No",AB1204="Ex"),"N/A", IF(AND(Screening!$J$20="No",AC1204="Ex"),"N/A", IF(AND(Screening!$J$21="No",AD1204="Ex"),"N/A", IF(AND(Screening!$J$23="No",AE1204="Ex"),"N/A", IF(AND(Screening!$J$7="No",AF1204="Ex"),"N/A", IF(AND(Screening!$J$6="No",AI1204="Ex"),"N/A", IF(AND(Screening!$J$6="Yes",AG1204="Ex"),"N/A", IF(AND(Screening!$J$25="Yes",AH1204="Ex"),"N/A",  IF(AND(Screening!$J$5="Yes",AJ1204="Ex"),"N/A","Inc")))))))))))))))))))</f>
        <v>N/A</v>
      </c>
      <c r="C1204" s="43">
        <v>1200</v>
      </c>
      <c r="D1204" s="44" t="s">
        <v>3207</v>
      </c>
      <c r="E1204" s="47" t="s">
        <v>3208</v>
      </c>
      <c r="F1204" s="46"/>
      <c r="G1204" s="1" t="str">
        <f t="shared" si="36"/>
        <v>N/A</v>
      </c>
      <c r="H1204" s="120"/>
      <c r="I1204" s="120"/>
      <c r="J1204" s="120"/>
      <c r="K1204" s="120"/>
      <c r="L1204" t="str">
        <f t="shared" si="37"/>
        <v/>
      </c>
      <c r="S1204" t="s">
        <v>150</v>
      </c>
      <c r="AJ1204" t="s">
        <v>150</v>
      </c>
    </row>
    <row r="1205" spans="1:36" ht="57.75" customHeight="1" x14ac:dyDescent="0.25">
      <c r="B1205" s="44" t="str">
        <f>IF(E1205="reserved","N/A",IF(AND(Screening!$J$10="No",S1205="Ex"),"N/A",IF(AND(Screening!$J$11="No",T1205="Ex"),"N/A",IF(AND(Screening!$J$12="No",U1205="Ex"),"N/A",IF(AND(Screening!$J$13="No",V1205="Ex"),"N/A",IF(AND(Screening!$J$14="No",W1205="Ex"),"N/A", IF(AND(Screening!$J$15="No",X1205="Ex"),"N/A", IF(AND(Screening!$J$16="No",Y1205="Ex"),"N/A", IF(AND(Screening!$J$17="No",Z1205="Ex"),"N/A", IF(AND(Screening!$J$18="No",AA1205="Ex"),"N/A", IF(AND(Screening!$J$19="No",AB1205="Ex"),"N/A", IF(AND(Screening!$J$20="No",AC1205="Ex"),"N/A", IF(AND(Screening!$J$21="No",AD1205="Ex"),"N/A", IF(AND(Screening!$J$23="No",AE1205="Ex"),"N/A", IF(AND(Screening!$J$7="No",AF1205="Ex"),"N/A", IF(AND(Screening!$J$6="No",AI1205="Ex"),"N/A", IF(AND(Screening!$J$6="Yes",AG1205="Ex"),"N/A", IF(AND(Screening!$J$25="Yes",AH1205="Ex"),"N/A",  IF(AND(Screening!$J$5="Yes",AJ1205="Ex"),"N/A","Inc")))))))))))))))))))</f>
        <v>N/A</v>
      </c>
      <c r="C1205" s="43">
        <v>1201</v>
      </c>
      <c r="D1205" s="44" t="s">
        <v>3209</v>
      </c>
      <c r="E1205" s="47" t="s">
        <v>3210</v>
      </c>
      <c r="F1205" s="46"/>
      <c r="G1205" s="1" t="str">
        <f t="shared" si="36"/>
        <v>N/A</v>
      </c>
      <c r="H1205" s="120"/>
      <c r="I1205" s="120"/>
      <c r="J1205" s="120"/>
      <c r="K1205" s="120"/>
      <c r="L1205" t="str">
        <f t="shared" si="37"/>
        <v/>
      </c>
      <c r="S1205" t="s">
        <v>150</v>
      </c>
      <c r="AJ1205" t="s">
        <v>150</v>
      </c>
    </row>
    <row r="1206" spans="1:36" ht="57.75" customHeight="1" x14ac:dyDescent="0.25">
      <c r="B1206" s="44" t="str">
        <f>IF(E1206="reserved","N/A",IF(AND(Screening!$J$10="No",S1206="Ex"),"N/A",IF(AND(Screening!$J$11="No",T1206="Ex"),"N/A",IF(AND(Screening!$J$12="No",U1206="Ex"),"N/A",IF(AND(Screening!$J$13="No",V1206="Ex"),"N/A",IF(AND(Screening!$J$14="No",W1206="Ex"),"N/A", IF(AND(Screening!$J$15="No",X1206="Ex"),"N/A", IF(AND(Screening!$J$16="No",Y1206="Ex"),"N/A", IF(AND(Screening!$J$17="No",Z1206="Ex"),"N/A", IF(AND(Screening!$J$18="No",AA1206="Ex"),"N/A", IF(AND(Screening!$J$19="No",AB1206="Ex"),"N/A", IF(AND(Screening!$J$20="No",AC1206="Ex"),"N/A", IF(AND(Screening!$J$21="No",AD1206="Ex"),"N/A", IF(AND(Screening!$J$23="No",AE1206="Ex"),"N/A", IF(AND(Screening!$J$7="No",AF1206="Ex"),"N/A", IF(AND(Screening!$J$6="No",AI1206="Ex"),"N/A", IF(AND(Screening!$J$6="Yes",AG1206="Ex"),"N/A", IF(AND(Screening!$J$25="Yes",AH1206="Ex"),"N/A",  IF(AND(Screening!$J$5="Yes",AJ1206="Ex"),"N/A","Inc")))))))))))))))))))</f>
        <v>N/A</v>
      </c>
      <c r="C1206" s="43">
        <v>1202</v>
      </c>
      <c r="D1206" s="44" t="s">
        <v>3211</v>
      </c>
      <c r="E1206" s="47" t="s">
        <v>3212</v>
      </c>
      <c r="F1206" s="46"/>
      <c r="G1206" s="1" t="str">
        <f t="shared" si="36"/>
        <v>N/A</v>
      </c>
      <c r="H1206" s="120"/>
      <c r="I1206" s="120"/>
      <c r="J1206" s="120"/>
      <c r="K1206" s="120"/>
      <c r="L1206" t="str">
        <f t="shared" si="37"/>
        <v/>
      </c>
      <c r="S1206" t="s">
        <v>150</v>
      </c>
      <c r="AJ1206" t="s">
        <v>150</v>
      </c>
    </row>
    <row r="1207" spans="1:36" ht="57.75" customHeight="1" x14ac:dyDescent="0.25">
      <c r="B1207" s="44" t="str">
        <f>IF(E1207="reserved","N/A",IF(AND(Screening!$J$10="No",S1207="Ex"),"N/A",IF(AND(Screening!$J$11="No",T1207="Ex"),"N/A",IF(AND(Screening!$J$12="No",U1207="Ex"),"N/A",IF(AND(Screening!$J$13="No",V1207="Ex"),"N/A",IF(AND(Screening!$J$14="No",W1207="Ex"),"N/A", IF(AND(Screening!$J$15="No",X1207="Ex"),"N/A", IF(AND(Screening!$J$16="No",Y1207="Ex"),"N/A", IF(AND(Screening!$J$17="No",Z1207="Ex"),"N/A", IF(AND(Screening!$J$18="No",AA1207="Ex"),"N/A", IF(AND(Screening!$J$19="No",AB1207="Ex"),"N/A", IF(AND(Screening!$J$20="No",AC1207="Ex"),"N/A", IF(AND(Screening!$J$21="No",AD1207="Ex"),"N/A", IF(AND(Screening!$J$23="No",AE1207="Ex"),"N/A", IF(AND(Screening!$J$7="No",AF1207="Ex"),"N/A", IF(AND(Screening!$J$6="No",AI1207="Ex"),"N/A", IF(AND(Screening!$J$6="Yes",AG1207="Ex"),"N/A", IF(AND(Screening!$J$25="Yes",AH1207="Ex"),"N/A",  IF(AND(Screening!$J$5="Yes",AJ1207="Ex"),"N/A","Inc")))))))))))))))))))</f>
        <v>N/A</v>
      </c>
      <c r="C1207" s="43">
        <v>1203</v>
      </c>
      <c r="D1207" s="44" t="s">
        <v>3213</v>
      </c>
      <c r="E1207" s="47" t="s">
        <v>3214</v>
      </c>
      <c r="F1207" s="46"/>
      <c r="G1207" s="1" t="str">
        <f t="shared" si="36"/>
        <v>N/A</v>
      </c>
      <c r="H1207" s="120"/>
      <c r="I1207" s="120"/>
      <c r="J1207" s="120"/>
      <c r="K1207" s="120"/>
      <c r="L1207" t="str">
        <f t="shared" si="37"/>
        <v/>
      </c>
      <c r="S1207" t="s">
        <v>150</v>
      </c>
      <c r="AJ1207" t="s">
        <v>150</v>
      </c>
    </row>
    <row r="1208" spans="1:36" ht="57.75" customHeight="1" x14ac:dyDescent="0.25">
      <c r="A1208" t="s">
        <v>75</v>
      </c>
      <c r="B1208" s="44" t="str">
        <f>IF(E1208="reserved","N/A",IF(AND(Screening!$J$10="No",S1208="Ex"),"N/A",IF(AND(Screening!$J$11="No",T1208="Ex"),"N/A",IF(AND(Screening!$J$12="No",U1208="Ex"),"N/A",IF(AND(Screening!$J$13="No",V1208="Ex"),"N/A",IF(AND(Screening!$J$14="No",W1208="Ex"),"N/A", IF(AND(Screening!$J$15="No",X1208="Ex"),"N/A", IF(AND(Screening!$J$16="No",Y1208="Ex"),"N/A", IF(AND(Screening!$J$17="No",Z1208="Ex"),"N/A", IF(AND(Screening!$J$18="No",AA1208="Ex"),"N/A", IF(AND(Screening!$J$19="No",AB1208="Ex"),"N/A", IF(AND(Screening!$J$20="No",AC1208="Ex"),"N/A", IF(AND(Screening!$J$21="No",AD1208="Ex"),"N/A", IF(AND(Screening!$J$23="No",AE1208="Ex"),"N/A", IF(AND(Screening!$J$7="No",AF1208="Ex"),"N/A", IF(AND(Screening!$J$6="No",AI1208="Ex"),"N/A", IF(AND(Screening!$J$6="Yes",AG1208="Ex"),"N/A", IF(AND(Screening!$J$25="Yes",AH1208="Ex"),"N/A",  IF(AND(Screening!$J$5="Yes",AJ1208="Ex"),"N/A","Inc")))))))))))))))))))</f>
        <v>N/A</v>
      </c>
      <c r="C1208" s="43">
        <v>1204</v>
      </c>
      <c r="D1208" s="44" t="s">
        <v>3215</v>
      </c>
      <c r="E1208" s="47" t="s">
        <v>3216</v>
      </c>
      <c r="F1208" s="46"/>
      <c r="G1208" s="1" t="str">
        <f t="shared" si="36"/>
        <v>N/A</v>
      </c>
      <c r="H1208" s="120"/>
      <c r="I1208" s="120"/>
      <c r="J1208" s="120"/>
      <c r="K1208" s="120"/>
      <c r="L1208" t="str">
        <f t="shared" si="37"/>
        <v>PAR</v>
      </c>
      <c r="S1208" t="s">
        <v>150</v>
      </c>
      <c r="AJ1208" t="s">
        <v>150</v>
      </c>
    </row>
    <row r="1209" spans="1:36" ht="57.75" customHeight="1" x14ac:dyDescent="0.25">
      <c r="A1209" t="s">
        <v>75</v>
      </c>
      <c r="B1209" s="44" t="str">
        <f>IF(E1209="reserved","N/A",IF(AND(Screening!$J$10="No",S1209="Ex"),"N/A",IF(AND(Screening!$J$11="No",T1209="Ex"),"N/A",IF(AND(Screening!$J$12="No",U1209="Ex"),"N/A",IF(AND(Screening!$J$13="No",V1209="Ex"),"N/A",IF(AND(Screening!$J$14="No",W1209="Ex"),"N/A", IF(AND(Screening!$J$15="No",X1209="Ex"),"N/A", IF(AND(Screening!$J$16="No",Y1209="Ex"),"N/A", IF(AND(Screening!$J$17="No",Z1209="Ex"),"N/A", IF(AND(Screening!$J$18="No",AA1209="Ex"),"N/A", IF(AND(Screening!$J$19="No",AB1209="Ex"),"N/A", IF(AND(Screening!$J$20="No",AC1209="Ex"),"N/A", IF(AND(Screening!$J$21="No",AD1209="Ex"),"N/A", IF(AND(Screening!$J$23="No",AE1209="Ex"),"N/A", IF(AND(Screening!$J$7="No",AF1209="Ex"),"N/A", IF(AND(Screening!$J$6="No",AI1209="Ex"),"N/A", IF(AND(Screening!$J$6="Yes",AG1209="Ex"),"N/A", IF(AND(Screening!$J$25="Yes",AH1209="Ex"),"N/A",  IF(AND(Screening!$J$5="Yes",AJ1209="Ex"),"N/A","Inc")))))))))))))))))))</f>
        <v>N/A</v>
      </c>
      <c r="C1209" s="43">
        <v>1205</v>
      </c>
      <c r="D1209" s="44" t="s">
        <v>3217</v>
      </c>
      <c r="E1209" s="47" t="s">
        <v>3218</v>
      </c>
      <c r="F1209" s="46"/>
      <c r="G1209" s="1" t="str">
        <f t="shared" si="36"/>
        <v>N/A</v>
      </c>
      <c r="H1209" s="120"/>
      <c r="I1209" s="120"/>
      <c r="J1209" s="120"/>
      <c r="K1209" s="120"/>
      <c r="L1209" t="str">
        <f t="shared" si="37"/>
        <v>PAR</v>
      </c>
      <c r="S1209" t="s">
        <v>150</v>
      </c>
      <c r="AJ1209" t="s">
        <v>150</v>
      </c>
    </row>
    <row r="1210" spans="1:36" ht="57.75" customHeight="1" x14ac:dyDescent="0.25">
      <c r="B1210" s="44" t="str">
        <f>IF(E1210="reserved","N/A",IF(AND(Screening!$J$10="No",S1210="Ex"),"N/A",IF(AND(Screening!$J$11="No",T1210="Ex"),"N/A",IF(AND(Screening!$J$12="No",U1210="Ex"),"N/A",IF(AND(Screening!$J$13="No",V1210="Ex"),"N/A",IF(AND(Screening!$J$14="No",W1210="Ex"),"N/A", IF(AND(Screening!$J$15="No",X1210="Ex"),"N/A", IF(AND(Screening!$J$16="No",Y1210="Ex"),"N/A", IF(AND(Screening!$J$17="No",Z1210="Ex"),"N/A", IF(AND(Screening!$J$18="No",AA1210="Ex"),"N/A", IF(AND(Screening!$J$19="No",AB1210="Ex"),"N/A", IF(AND(Screening!$J$20="No",AC1210="Ex"),"N/A", IF(AND(Screening!$J$21="No",AD1210="Ex"),"N/A", IF(AND(Screening!$J$23="No",AE1210="Ex"),"N/A", IF(AND(Screening!$J$7="No",AF1210="Ex"),"N/A", IF(AND(Screening!$J$6="No",AI1210="Ex"),"N/A", IF(AND(Screening!$J$6="Yes",AG1210="Ex"),"N/A", IF(AND(Screening!$J$25="Yes",AH1210="Ex"),"N/A",  IF(AND(Screening!$J$5="Yes",AJ1210="Ex"),"N/A","Inc")))))))))))))))))))</f>
        <v>N/A</v>
      </c>
      <c r="C1210" s="43">
        <v>1206</v>
      </c>
      <c r="D1210" s="44" t="s">
        <v>3219</v>
      </c>
      <c r="E1210" s="47" t="s">
        <v>3220</v>
      </c>
      <c r="F1210" s="83" t="s">
        <v>3221</v>
      </c>
      <c r="G1210" s="1" t="str">
        <f t="shared" si="36"/>
        <v>N/A</v>
      </c>
      <c r="H1210" s="120"/>
      <c r="I1210" s="120"/>
      <c r="J1210" s="120"/>
      <c r="K1210" s="120"/>
      <c r="L1210" t="str">
        <f t="shared" si="37"/>
        <v/>
      </c>
      <c r="S1210" t="s">
        <v>150</v>
      </c>
      <c r="AJ1210" t="s">
        <v>150</v>
      </c>
    </row>
    <row r="1211" spans="1:36" ht="57.75" customHeight="1" x14ac:dyDescent="0.25">
      <c r="B1211" s="44" t="str">
        <f>IF(E1211="reserved","N/A",IF(AND(Screening!$J$10="No",S1211="Ex"),"N/A",IF(AND(Screening!$J$11="No",T1211="Ex"),"N/A",IF(AND(Screening!$J$12="No",U1211="Ex"),"N/A",IF(AND(Screening!$J$13="No",V1211="Ex"),"N/A",IF(AND(Screening!$J$14="No",W1211="Ex"),"N/A", IF(AND(Screening!$J$15="No",X1211="Ex"),"N/A", IF(AND(Screening!$J$16="No",Y1211="Ex"),"N/A", IF(AND(Screening!$J$17="No",Z1211="Ex"),"N/A", IF(AND(Screening!$J$18="No",AA1211="Ex"),"N/A", IF(AND(Screening!$J$19="No",AB1211="Ex"),"N/A", IF(AND(Screening!$J$20="No",AC1211="Ex"),"N/A", IF(AND(Screening!$J$21="No",AD1211="Ex"),"N/A", IF(AND(Screening!$J$23="No",AE1211="Ex"),"N/A", IF(AND(Screening!$J$7="No",AF1211="Ex"),"N/A", IF(AND(Screening!$J$6="No",AI1211="Ex"),"N/A", IF(AND(Screening!$J$6="Yes",AG1211="Ex"),"N/A", IF(AND(Screening!$J$25="Yes",AH1211="Ex"),"N/A",  IF(AND(Screening!$J$5="Yes",AJ1211="Ex"),"N/A","Inc")))))))))))))))))))</f>
        <v>N/A</v>
      </c>
      <c r="C1211" s="43">
        <v>1207</v>
      </c>
      <c r="D1211" s="44" t="s">
        <v>3222</v>
      </c>
      <c r="E1211" s="47" t="s">
        <v>3223</v>
      </c>
      <c r="F1211" s="46"/>
      <c r="G1211" s="1" t="str">
        <f t="shared" si="36"/>
        <v>N/A</v>
      </c>
      <c r="H1211" s="120"/>
      <c r="I1211" s="120"/>
      <c r="J1211" s="120"/>
      <c r="K1211" s="120"/>
      <c r="L1211" t="str">
        <f t="shared" si="37"/>
        <v/>
      </c>
      <c r="S1211" t="s">
        <v>150</v>
      </c>
      <c r="AJ1211" t="s">
        <v>150</v>
      </c>
    </row>
    <row r="1212" spans="1:36" ht="57.75" customHeight="1" x14ac:dyDescent="0.25">
      <c r="B1212" s="44" t="str">
        <f>IF(E1212="reserved","N/A",IF(AND(Screening!$J$10="No",S1212="Ex"),"N/A",IF(AND(Screening!$J$11="No",T1212="Ex"),"N/A",IF(AND(Screening!$J$12="No",U1212="Ex"),"N/A",IF(AND(Screening!$J$13="No",V1212="Ex"),"N/A",IF(AND(Screening!$J$14="No",W1212="Ex"),"N/A", IF(AND(Screening!$J$15="No",X1212="Ex"),"N/A", IF(AND(Screening!$J$16="No",Y1212="Ex"),"N/A", IF(AND(Screening!$J$17="No",Z1212="Ex"),"N/A", IF(AND(Screening!$J$18="No",AA1212="Ex"),"N/A", IF(AND(Screening!$J$19="No",AB1212="Ex"),"N/A", IF(AND(Screening!$J$20="No",AC1212="Ex"),"N/A", IF(AND(Screening!$J$21="No",AD1212="Ex"),"N/A", IF(AND(Screening!$J$23="No",AE1212="Ex"),"N/A", IF(AND(Screening!$J$7="No",AF1212="Ex"),"N/A", IF(AND(Screening!$J$6="No",AI1212="Ex"),"N/A", IF(AND(Screening!$J$6="Yes",AG1212="Ex"),"N/A", IF(AND(Screening!$J$25="Yes",AH1212="Ex"),"N/A",  IF(AND(Screening!$J$5="Yes",AJ1212="Ex"),"N/A","Inc")))))))))))))))))))</f>
        <v>N/A</v>
      </c>
      <c r="C1212" s="43">
        <v>1208</v>
      </c>
      <c r="D1212" s="44" t="s">
        <v>3224</v>
      </c>
      <c r="E1212" s="47" t="s">
        <v>3225</v>
      </c>
      <c r="F1212" s="46"/>
      <c r="G1212" s="1" t="str">
        <f t="shared" si="36"/>
        <v>N/A</v>
      </c>
      <c r="H1212" s="120"/>
      <c r="I1212" s="120"/>
      <c r="J1212" s="120"/>
      <c r="K1212" s="120"/>
      <c r="L1212" t="str">
        <f t="shared" si="37"/>
        <v/>
      </c>
      <c r="S1212" t="s">
        <v>150</v>
      </c>
      <c r="AJ1212" t="s">
        <v>150</v>
      </c>
    </row>
    <row r="1213" spans="1:36" ht="57.75" customHeight="1" x14ac:dyDescent="0.25">
      <c r="B1213" s="44" t="str">
        <f>IF(E1213="reserved","N/A",IF(AND(Screening!$J$10="No",S1213="Ex"),"N/A",IF(AND(Screening!$J$11="No",T1213="Ex"),"N/A",IF(AND(Screening!$J$12="No",U1213="Ex"),"N/A",IF(AND(Screening!$J$13="No",V1213="Ex"),"N/A",IF(AND(Screening!$J$14="No",W1213="Ex"),"N/A", IF(AND(Screening!$J$15="No",X1213="Ex"),"N/A", IF(AND(Screening!$J$16="No",Y1213="Ex"),"N/A", IF(AND(Screening!$J$17="No",Z1213="Ex"),"N/A", IF(AND(Screening!$J$18="No",AA1213="Ex"),"N/A", IF(AND(Screening!$J$19="No",AB1213="Ex"),"N/A", IF(AND(Screening!$J$20="No",AC1213="Ex"),"N/A", IF(AND(Screening!$J$21="No",AD1213="Ex"),"N/A", IF(AND(Screening!$J$23="No",AE1213="Ex"),"N/A", IF(AND(Screening!$J$7="No",AF1213="Ex"),"N/A", IF(AND(Screening!$J$6="No",AI1213="Ex"),"N/A", IF(AND(Screening!$J$6="Yes",AG1213="Ex"),"N/A", IF(AND(Screening!$J$25="Yes",AH1213="Ex"),"N/A",  IF(AND(Screening!$J$5="Yes",AJ1213="Ex"),"N/A","Inc")))))))))))))))))))</f>
        <v>N/A</v>
      </c>
      <c r="C1213" s="43">
        <v>1209</v>
      </c>
      <c r="D1213" s="44" t="s">
        <v>3226</v>
      </c>
      <c r="E1213" s="47" t="s">
        <v>3227</v>
      </c>
      <c r="F1213" s="46"/>
      <c r="G1213" s="1" t="str">
        <f t="shared" si="36"/>
        <v>N/A</v>
      </c>
      <c r="H1213" s="120"/>
      <c r="I1213" s="120"/>
      <c r="J1213" s="120"/>
      <c r="K1213" s="120"/>
      <c r="L1213" t="str">
        <f t="shared" si="37"/>
        <v/>
      </c>
      <c r="S1213" t="s">
        <v>150</v>
      </c>
      <c r="AJ1213" t="s">
        <v>150</v>
      </c>
    </row>
    <row r="1214" spans="1:36" ht="57.75" customHeight="1" x14ac:dyDescent="0.25">
      <c r="B1214" s="44" t="str">
        <f>IF(E1214="reserved","N/A",IF(AND(Screening!$J$10="No",S1214="Ex"),"N/A",IF(AND(Screening!$J$11="No",T1214="Ex"),"N/A",IF(AND(Screening!$J$12="No",U1214="Ex"),"N/A",IF(AND(Screening!$J$13="No",V1214="Ex"),"N/A",IF(AND(Screening!$J$14="No",W1214="Ex"),"N/A", IF(AND(Screening!$J$15="No",X1214="Ex"),"N/A", IF(AND(Screening!$J$16="No",Y1214="Ex"),"N/A", IF(AND(Screening!$J$17="No",Z1214="Ex"),"N/A", IF(AND(Screening!$J$18="No",AA1214="Ex"),"N/A", IF(AND(Screening!$J$19="No",AB1214="Ex"),"N/A", IF(AND(Screening!$J$20="No",AC1214="Ex"),"N/A", IF(AND(Screening!$J$21="No",AD1214="Ex"),"N/A", IF(AND(Screening!$J$23="No",AE1214="Ex"),"N/A", IF(AND(Screening!$J$7="No",AF1214="Ex"),"N/A", IF(AND(Screening!$J$6="No",AI1214="Ex"),"N/A", IF(AND(Screening!$J$6="Yes",AG1214="Ex"),"N/A", IF(AND(Screening!$J$25="Yes",AH1214="Ex"),"N/A",  IF(AND(Screening!$J$5="Yes",AJ1214="Ex"),"N/A","Inc")))))))))))))))))))</f>
        <v>N/A</v>
      </c>
      <c r="C1214" s="43">
        <v>1210</v>
      </c>
      <c r="D1214" s="44" t="s">
        <v>3228</v>
      </c>
      <c r="E1214" s="47" t="s">
        <v>3229</v>
      </c>
      <c r="F1214" s="46"/>
      <c r="G1214" s="1" t="str">
        <f t="shared" si="36"/>
        <v>N/A</v>
      </c>
      <c r="H1214" s="120"/>
      <c r="I1214" s="120"/>
      <c r="J1214" s="120"/>
      <c r="K1214" s="120"/>
      <c r="L1214" t="str">
        <f t="shared" si="37"/>
        <v/>
      </c>
      <c r="S1214" t="s">
        <v>150</v>
      </c>
      <c r="AJ1214" t="s">
        <v>150</v>
      </c>
    </row>
    <row r="1215" spans="1:36" ht="57.75" customHeight="1" x14ac:dyDescent="0.25">
      <c r="B1215" s="44" t="str">
        <f>IF(E1215="reserved","N/A",IF(AND(Screening!$J$10="No",S1215="Ex"),"N/A",IF(AND(Screening!$J$11="No",T1215="Ex"),"N/A",IF(AND(Screening!$J$12="No",U1215="Ex"),"N/A",IF(AND(Screening!$J$13="No",V1215="Ex"),"N/A",IF(AND(Screening!$J$14="No",W1215="Ex"),"N/A", IF(AND(Screening!$J$15="No",X1215="Ex"),"N/A", IF(AND(Screening!$J$16="No",Y1215="Ex"),"N/A", IF(AND(Screening!$J$17="No",Z1215="Ex"),"N/A", IF(AND(Screening!$J$18="No",AA1215="Ex"),"N/A", IF(AND(Screening!$J$19="No",AB1215="Ex"),"N/A", IF(AND(Screening!$J$20="No",AC1215="Ex"),"N/A", IF(AND(Screening!$J$21="No",AD1215="Ex"),"N/A", IF(AND(Screening!$J$23="No",AE1215="Ex"),"N/A", IF(AND(Screening!$J$7="No",AF1215="Ex"),"N/A", IF(AND(Screening!$J$6="No",AI1215="Ex"),"N/A", IF(AND(Screening!$J$6="Yes",AG1215="Ex"),"N/A", IF(AND(Screening!$J$25="Yes",AH1215="Ex"),"N/A",  IF(AND(Screening!$J$5="Yes",AJ1215="Ex"),"N/A","Inc")))))))))))))))))))</f>
        <v>N/A</v>
      </c>
      <c r="C1215" s="43">
        <v>1211</v>
      </c>
      <c r="D1215" s="44" t="s">
        <v>3230</v>
      </c>
      <c r="E1215" s="47" t="s">
        <v>3231</v>
      </c>
      <c r="F1215" s="46"/>
      <c r="G1215" s="1" t="str">
        <f t="shared" si="36"/>
        <v>N/A</v>
      </c>
      <c r="H1215" s="120"/>
      <c r="I1215" s="120"/>
      <c r="J1215" s="120"/>
      <c r="K1215" s="120"/>
      <c r="L1215" t="str">
        <f t="shared" si="37"/>
        <v/>
      </c>
      <c r="S1215" t="s">
        <v>150</v>
      </c>
      <c r="AJ1215" t="s">
        <v>150</v>
      </c>
    </row>
    <row r="1216" spans="1:36" ht="57.75" customHeight="1" x14ac:dyDescent="0.25">
      <c r="B1216" s="44" t="str">
        <f>IF(E1216="reserved","N/A",IF(AND(Screening!$J$10="No",S1216="Ex"),"N/A",IF(AND(Screening!$J$11="No",T1216="Ex"),"N/A",IF(AND(Screening!$J$12="No",U1216="Ex"),"N/A",IF(AND(Screening!$J$13="No",V1216="Ex"),"N/A",IF(AND(Screening!$J$14="No",W1216="Ex"),"N/A", IF(AND(Screening!$J$15="No",X1216="Ex"),"N/A", IF(AND(Screening!$J$16="No",Y1216="Ex"),"N/A", IF(AND(Screening!$J$17="No",Z1216="Ex"),"N/A", IF(AND(Screening!$J$18="No",AA1216="Ex"),"N/A", IF(AND(Screening!$J$19="No",AB1216="Ex"),"N/A", IF(AND(Screening!$J$20="No",AC1216="Ex"),"N/A", IF(AND(Screening!$J$21="No",AD1216="Ex"),"N/A", IF(AND(Screening!$J$23="No",AE1216="Ex"),"N/A", IF(AND(Screening!$J$7="No",AF1216="Ex"),"N/A", IF(AND(Screening!$J$6="No",AI1216="Ex"),"N/A", IF(AND(Screening!$J$6="Yes",AG1216="Ex"),"N/A", IF(AND(Screening!$J$25="Yes",AH1216="Ex"),"N/A",  IF(AND(Screening!$J$5="Yes",AJ1216="Ex"),"N/A","Inc")))))))))))))))))))</f>
        <v>N/A</v>
      </c>
      <c r="C1216" s="43">
        <v>1212</v>
      </c>
      <c r="D1216" s="44" t="s">
        <v>3232</v>
      </c>
      <c r="E1216" s="47" t="s">
        <v>3233</v>
      </c>
      <c r="F1216" s="46"/>
      <c r="G1216" s="1" t="str">
        <f t="shared" si="36"/>
        <v>N/A</v>
      </c>
      <c r="H1216" s="120"/>
      <c r="I1216" s="120"/>
      <c r="J1216" s="120"/>
      <c r="K1216" s="120"/>
      <c r="L1216" t="str">
        <f t="shared" si="37"/>
        <v/>
      </c>
      <c r="S1216" t="s">
        <v>150</v>
      </c>
      <c r="AJ1216" t="s">
        <v>150</v>
      </c>
    </row>
    <row r="1217" spans="1:36" ht="57.75" customHeight="1" x14ac:dyDescent="0.25">
      <c r="B1217" s="44" t="str">
        <f>IF(E1217="reserved","N/A",IF(AND(Screening!$J$10="No",S1217="Ex"),"N/A",IF(AND(Screening!$J$11="No",T1217="Ex"),"N/A",IF(AND(Screening!$J$12="No",U1217="Ex"),"N/A",IF(AND(Screening!$J$13="No",V1217="Ex"),"N/A",IF(AND(Screening!$J$14="No",W1217="Ex"),"N/A", IF(AND(Screening!$J$15="No",X1217="Ex"),"N/A", IF(AND(Screening!$J$16="No",Y1217="Ex"),"N/A", IF(AND(Screening!$J$17="No",Z1217="Ex"),"N/A", IF(AND(Screening!$J$18="No",AA1217="Ex"),"N/A", IF(AND(Screening!$J$19="No",AB1217="Ex"),"N/A", IF(AND(Screening!$J$20="No",AC1217="Ex"),"N/A", IF(AND(Screening!$J$21="No",AD1217="Ex"),"N/A", IF(AND(Screening!$J$23="No",AE1217="Ex"),"N/A", IF(AND(Screening!$J$7="No",AF1217="Ex"),"N/A", IF(AND(Screening!$J$6="No",AI1217="Ex"),"N/A", IF(AND(Screening!$J$6="Yes",AG1217="Ex"),"N/A", IF(AND(Screening!$J$25="Yes",AH1217="Ex"),"N/A",  IF(AND(Screening!$J$5="Yes",AJ1217="Ex"),"N/A","Inc")))))))))))))))))))</f>
        <v>N/A</v>
      </c>
      <c r="C1217" s="43">
        <v>1213</v>
      </c>
      <c r="D1217" s="44" t="s">
        <v>3234</v>
      </c>
      <c r="E1217" s="47" t="s">
        <v>3235</v>
      </c>
      <c r="F1217" s="46"/>
      <c r="G1217" s="1" t="str">
        <f t="shared" si="36"/>
        <v>N/A</v>
      </c>
      <c r="H1217" s="120"/>
      <c r="I1217" s="120"/>
      <c r="J1217" s="120"/>
      <c r="K1217" s="120"/>
      <c r="L1217" t="str">
        <f t="shared" si="37"/>
        <v/>
      </c>
      <c r="S1217" t="s">
        <v>150</v>
      </c>
      <c r="AJ1217" t="s">
        <v>150</v>
      </c>
    </row>
    <row r="1218" spans="1:36" ht="57.75" customHeight="1" x14ac:dyDescent="0.25">
      <c r="B1218" s="44" t="str">
        <f>IF(E1218="reserved","N/A",IF(AND(Screening!$J$10="No",S1218="Ex"),"N/A",IF(AND(Screening!$J$11="No",T1218="Ex"),"N/A",IF(AND(Screening!$J$12="No",U1218="Ex"),"N/A",IF(AND(Screening!$J$13="No",V1218="Ex"),"N/A",IF(AND(Screening!$J$14="No",W1218="Ex"),"N/A", IF(AND(Screening!$J$15="No",X1218="Ex"),"N/A", IF(AND(Screening!$J$16="No",Y1218="Ex"),"N/A", IF(AND(Screening!$J$17="No",Z1218="Ex"),"N/A", IF(AND(Screening!$J$18="No",AA1218="Ex"),"N/A", IF(AND(Screening!$J$19="No",AB1218="Ex"),"N/A", IF(AND(Screening!$J$20="No",AC1218="Ex"),"N/A", IF(AND(Screening!$J$21="No",AD1218="Ex"),"N/A", IF(AND(Screening!$J$23="No",AE1218="Ex"),"N/A", IF(AND(Screening!$J$7="No",AF1218="Ex"),"N/A", IF(AND(Screening!$J$6="No",AI1218="Ex"),"N/A", IF(AND(Screening!$J$6="Yes",AG1218="Ex"),"N/A", IF(AND(Screening!$J$25="Yes",AH1218="Ex"),"N/A",  IF(AND(Screening!$J$5="Yes",AJ1218="Ex"),"N/A","Inc")))))))))))))))))))</f>
        <v>Inc</v>
      </c>
      <c r="C1218" s="43">
        <v>1214</v>
      </c>
      <c r="D1218" s="44" t="s">
        <v>3236</v>
      </c>
      <c r="E1218" s="47" t="s">
        <v>3237</v>
      </c>
      <c r="F1218" s="46"/>
      <c r="G1218" s="1" t="str">
        <f t="shared" si="36"/>
        <v>Applicable</v>
      </c>
      <c r="H1218" s="120"/>
      <c r="I1218" s="120"/>
      <c r="J1218" s="120"/>
      <c r="K1218" s="120"/>
      <c r="L1218" t="str">
        <f t="shared" si="37"/>
        <v/>
      </c>
      <c r="AJ1218" t="s">
        <v>150</v>
      </c>
    </row>
    <row r="1219" spans="1:36" ht="57.75" customHeight="1" x14ac:dyDescent="0.25">
      <c r="B1219" s="44" t="str">
        <f>IF(E1219="reserved","N/A",IF(AND(Screening!$J$10="No",S1219="Ex"),"N/A",IF(AND(Screening!$J$11="No",T1219="Ex"),"N/A",IF(AND(Screening!$J$12="No",U1219="Ex"),"N/A",IF(AND(Screening!$J$13="No",V1219="Ex"),"N/A",IF(AND(Screening!$J$14="No",W1219="Ex"),"N/A", IF(AND(Screening!$J$15="No",X1219="Ex"),"N/A", IF(AND(Screening!$J$16="No",Y1219="Ex"),"N/A", IF(AND(Screening!$J$17="No",Z1219="Ex"),"N/A", IF(AND(Screening!$J$18="No",AA1219="Ex"),"N/A", IF(AND(Screening!$J$19="No",AB1219="Ex"),"N/A", IF(AND(Screening!$J$20="No",AC1219="Ex"),"N/A", IF(AND(Screening!$J$21="No",AD1219="Ex"),"N/A", IF(AND(Screening!$J$23="No",AE1219="Ex"),"N/A", IF(AND(Screening!$J$7="No",AF1219="Ex"),"N/A", IF(AND(Screening!$J$6="No",AI1219="Ex"),"N/A", IF(AND(Screening!$J$6="Yes",AG1219="Ex"),"N/A", IF(AND(Screening!$J$25="Yes",AH1219="Ex"),"N/A",  IF(AND(Screening!$J$5="Yes",AJ1219="Ex"),"N/A","Inc")))))))))))))))))))</f>
        <v>Inc</v>
      </c>
      <c r="C1219" s="43">
        <v>1215</v>
      </c>
      <c r="D1219" s="44" t="s">
        <v>3238</v>
      </c>
      <c r="E1219" s="47" t="s">
        <v>3239</v>
      </c>
      <c r="F1219" s="46"/>
      <c r="G1219" s="1" t="str">
        <f t="shared" si="36"/>
        <v>Applicable</v>
      </c>
      <c r="H1219" s="120"/>
      <c r="I1219" s="120"/>
      <c r="J1219" s="120"/>
      <c r="K1219" s="120"/>
      <c r="L1219" t="str">
        <f t="shared" si="37"/>
        <v/>
      </c>
      <c r="AJ1219" t="s">
        <v>150</v>
      </c>
    </row>
    <row r="1220" spans="1:36" ht="57.75" customHeight="1" x14ac:dyDescent="0.25">
      <c r="B1220" s="44" t="str">
        <f>IF(E1220="reserved","N/A",IF(AND(Screening!$J$10="No",S1220="Ex"),"N/A",IF(AND(Screening!$J$11="No",T1220="Ex"),"N/A",IF(AND(Screening!$J$12="No",U1220="Ex"),"N/A",IF(AND(Screening!$J$13="No",V1220="Ex"),"N/A",IF(AND(Screening!$J$14="No",W1220="Ex"),"N/A", IF(AND(Screening!$J$15="No",X1220="Ex"),"N/A", IF(AND(Screening!$J$16="No",Y1220="Ex"),"N/A", IF(AND(Screening!$J$17="No",Z1220="Ex"),"N/A", IF(AND(Screening!$J$18="No",AA1220="Ex"),"N/A", IF(AND(Screening!$J$19="No",AB1220="Ex"),"N/A", IF(AND(Screening!$J$20="No",AC1220="Ex"),"N/A", IF(AND(Screening!$J$21="No",AD1220="Ex"),"N/A", IF(AND(Screening!$J$23="No",AE1220="Ex"),"N/A", IF(AND(Screening!$J$7="No",AF1220="Ex"),"N/A", IF(AND(Screening!$J$6="No",AI1220="Ex"),"N/A", IF(AND(Screening!$J$6="Yes",AG1220="Ex"),"N/A", IF(AND(Screening!$J$25="Yes",AH1220="Ex"),"N/A",  IF(AND(Screening!$J$5="Yes",AJ1220="Ex"),"N/A","Inc")))))))))))))))))))</f>
        <v>Inc</v>
      </c>
      <c r="C1220" s="43">
        <v>1216</v>
      </c>
      <c r="D1220" s="44" t="s">
        <v>3240</v>
      </c>
      <c r="E1220" s="47" t="s">
        <v>3241</v>
      </c>
      <c r="F1220" s="46"/>
      <c r="G1220" s="1" t="str">
        <f t="shared" si="36"/>
        <v>Applicable</v>
      </c>
      <c r="H1220" s="120"/>
      <c r="I1220" s="120"/>
      <c r="J1220" s="120"/>
      <c r="K1220" s="120"/>
      <c r="L1220" t="str">
        <f t="shared" si="37"/>
        <v/>
      </c>
      <c r="AJ1220" t="s">
        <v>150</v>
      </c>
    </row>
    <row r="1221" spans="1:36" ht="57.75" customHeight="1" x14ac:dyDescent="0.25">
      <c r="B1221" s="44" t="str">
        <f>IF(E1221="reserved","N/A",IF(AND(Screening!$J$10="No",S1221="Ex"),"N/A",IF(AND(Screening!$J$11="No",T1221="Ex"),"N/A",IF(AND(Screening!$J$12="No",U1221="Ex"),"N/A",IF(AND(Screening!$J$13="No",V1221="Ex"),"N/A",IF(AND(Screening!$J$14="No",W1221="Ex"),"N/A", IF(AND(Screening!$J$15="No",X1221="Ex"),"N/A", IF(AND(Screening!$J$16="No",Y1221="Ex"),"N/A", IF(AND(Screening!$J$17="No",Z1221="Ex"),"N/A", IF(AND(Screening!$J$18="No",AA1221="Ex"),"N/A", IF(AND(Screening!$J$19="No",AB1221="Ex"),"N/A", IF(AND(Screening!$J$20="No",AC1221="Ex"),"N/A", IF(AND(Screening!$J$21="No",AD1221="Ex"),"N/A", IF(AND(Screening!$J$23="No",AE1221="Ex"),"N/A", IF(AND(Screening!$J$7="No",AF1221="Ex"),"N/A", IF(AND(Screening!$J$6="No",AI1221="Ex"),"N/A", IF(AND(Screening!$J$6="Yes",AG1221="Ex"),"N/A", IF(AND(Screening!$J$25="Yes",AH1221="Ex"),"N/A",  IF(AND(Screening!$J$5="Yes",AJ1221="Ex"),"N/A","Inc")))))))))))))))))))</f>
        <v>Inc</v>
      </c>
      <c r="C1221" s="43">
        <v>1217</v>
      </c>
      <c r="D1221" s="44" t="s">
        <v>3242</v>
      </c>
      <c r="E1221" s="47" t="s">
        <v>3243</v>
      </c>
      <c r="F1221" s="46"/>
      <c r="G1221" s="1" t="str">
        <f t="shared" si="36"/>
        <v>Applicable</v>
      </c>
      <c r="H1221" s="120"/>
      <c r="I1221" s="120"/>
      <c r="J1221" s="120"/>
      <c r="K1221" s="120"/>
      <c r="L1221" t="str">
        <f t="shared" si="37"/>
        <v/>
      </c>
      <c r="AJ1221" t="s">
        <v>150</v>
      </c>
    </row>
    <row r="1222" spans="1:36" ht="57.75" customHeight="1" x14ac:dyDescent="0.25">
      <c r="B1222" s="44" t="str">
        <f>IF(E1222="reserved","N/A",IF(AND(Screening!$J$10="No",S1222="Ex"),"N/A",IF(AND(Screening!$J$11="No",T1222="Ex"),"N/A",IF(AND(Screening!$J$12="No",U1222="Ex"),"N/A",IF(AND(Screening!$J$13="No",V1222="Ex"),"N/A",IF(AND(Screening!$J$14="No",W1222="Ex"),"N/A", IF(AND(Screening!$J$15="No",X1222="Ex"),"N/A", IF(AND(Screening!$J$16="No",Y1222="Ex"),"N/A", IF(AND(Screening!$J$17="No",Z1222="Ex"),"N/A", IF(AND(Screening!$J$18="No",AA1222="Ex"),"N/A", IF(AND(Screening!$J$19="No",AB1222="Ex"),"N/A", IF(AND(Screening!$J$20="No",AC1222="Ex"),"N/A", IF(AND(Screening!$J$21="No",AD1222="Ex"),"N/A", IF(AND(Screening!$J$23="No",AE1222="Ex"),"N/A", IF(AND(Screening!$J$7="No",AF1222="Ex"),"N/A", IF(AND(Screening!$J$6="No",AI1222="Ex"),"N/A", IF(AND(Screening!$J$6="Yes",AG1222="Ex"),"N/A", IF(AND(Screening!$J$25="Yes",AH1222="Ex"),"N/A",  IF(AND(Screening!$J$5="Yes",AJ1222="Ex"),"N/A","Inc")))))))))))))))))))</f>
        <v>Inc</v>
      </c>
      <c r="C1222" s="43">
        <v>1218</v>
      </c>
      <c r="D1222" s="44" t="s">
        <v>3244</v>
      </c>
      <c r="E1222" s="47" t="s">
        <v>3245</v>
      </c>
      <c r="F1222" s="46"/>
      <c r="G1222" s="1" t="str">
        <f t="shared" si="36"/>
        <v>Applicable</v>
      </c>
      <c r="H1222" s="120"/>
      <c r="I1222" s="120"/>
      <c r="J1222" s="120"/>
      <c r="K1222" s="120"/>
      <c r="L1222" t="str">
        <f t="shared" si="37"/>
        <v/>
      </c>
      <c r="AJ1222" t="s">
        <v>150</v>
      </c>
    </row>
    <row r="1223" spans="1:36" ht="57.75" customHeight="1" x14ac:dyDescent="0.25">
      <c r="B1223" s="44" t="str">
        <f>IF(E1223="reserved","N/A",IF(AND(Screening!$J$10="No",S1223="Ex"),"N/A",IF(AND(Screening!$J$11="No",T1223="Ex"),"N/A",IF(AND(Screening!$J$12="No",U1223="Ex"),"N/A",IF(AND(Screening!$J$13="No",V1223="Ex"),"N/A",IF(AND(Screening!$J$14="No",W1223="Ex"),"N/A", IF(AND(Screening!$J$15="No",X1223="Ex"),"N/A", IF(AND(Screening!$J$16="No",Y1223="Ex"),"N/A", IF(AND(Screening!$J$17="No",Z1223="Ex"),"N/A", IF(AND(Screening!$J$18="No",AA1223="Ex"),"N/A", IF(AND(Screening!$J$19="No",AB1223="Ex"),"N/A", IF(AND(Screening!$J$20="No",AC1223="Ex"),"N/A", IF(AND(Screening!$J$21="No",AD1223="Ex"),"N/A", IF(AND(Screening!$J$23="No",AE1223="Ex"),"N/A", IF(AND(Screening!$J$7="No",AF1223="Ex"),"N/A", IF(AND(Screening!$J$6="No",AI1223="Ex"),"N/A", IF(AND(Screening!$J$6="Yes",AG1223="Ex"),"N/A", IF(AND(Screening!$J$25="Yes",AH1223="Ex"),"N/A",  IF(AND(Screening!$J$5="Yes",AJ1223="Ex"),"N/A","Inc")))))))))))))))))))</f>
        <v>Inc</v>
      </c>
      <c r="C1223" s="43">
        <v>1219</v>
      </c>
      <c r="D1223" s="44" t="s">
        <v>3246</v>
      </c>
      <c r="E1223" s="47" t="s">
        <v>3247</v>
      </c>
      <c r="F1223" s="46" t="s">
        <v>3248</v>
      </c>
      <c r="G1223" s="1" t="str">
        <f t="shared" ref="G1223:G1286" si="38">IF($B1223="Inc","Applicable","N/A")</f>
        <v>Applicable</v>
      </c>
      <c r="H1223" s="120"/>
      <c r="I1223" s="120"/>
      <c r="J1223" s="120"/>
      <c r="K1223" s="120"/>
      <c r="L1223" t="str">
        <f t="shared" ref="L1223:L1286" si="39">IF($A1223="Yes","PAR","")</f>
        <v/>
      </c>
      <c r="AJ1223" t="s">
        <v>150</v>
      </c>
    </row>
    <row r="1224" spans="1:36" ht="57.75" customHeight="1" x14ac:dyDescent="0.25">
      <c r="B1224" s="44" t="str">
        <f>IF(E1224="reserved","N/A",IF(AND(Screening!$J$10="No",S1224="Ex"),"N/A",IF(AND(Screening!$J$11="No",T1224="Ex"),"N/A",IF(AND(Screening!$J$12="No",U1224="Ex"),"N/A",IF(AND(Screening!$J$13="No",V1224="Ex"),"N/A",IF(AND(Screening!$J$14="No",W1224="Ex"),"N/A", IF(AND(Screening!$J$15="No",X1224="Ex"),"N/A", IF(AND(Screening!$J$16="No",Y1224="Ex"),"N/A", IF(AND(Screening!$J$17="No",Z1224="Ex"),"N/A", IF(AND(Screening!$J$18="No",AA1224="Ex"),"N/A", IF(AND(Screening!$J$19="No",AB1224="Ex"),"N/A", IF(AND(Screening!$J$20="No",AC1224="Ex"),"N/A", IF(AND(Screening!$J$21="No",AD1224="Ex"),"N/A", IF(AND(Screening!$J$23="No",AE1224="Ex"),"N/A", IF(AND(Screening!$J$7="No",AF1224="Ex"),"N/A", IF(AND(Screening!$J$6="No",AI1224="Ex"),"N/A", IF(AND(Screening!$J$6="Yes",AG1224="Ex"),"N/A", IF(AND(Screening!$J$25="Yes",AH1224="Ex"),"N/A",  IF(AND(Screening!$J$5="Yes",AJ1224="Ex"),"N/A","Inc")))))))))))))))))))</f>
        <v>Inc</v>
      </c>
      <c r="C1224" s="43">
        <v>1220</v>
      </c>
      <c r="D1224" s="44" t="s">
        <v>3249</v>
      </c>
      <c r="E1224" s="47" t="s">
        <v>3250</v>
      </c>
      <c r="F1224" s="46"/>
      <c r="G1224" s="1" t="str">
        <f t="shared" si="38"/>
        <v>Applicable</v>
      </c>
      <c r="H1224" s="120"/>
      <c r="I1224" s="120"/>
      <c r="J1224" s="120"/>
      <c r="K1224" s="120"/>
      <c r="L1224" t="str">
        <f t="shared" si="39"/>
        <v/>
      </c>
      <c r="AJ1224" t="s">
        <v>150</v>
      </c>
    </row>
    <row r="1225" spans="1:36" ht="57.75" customHeight="1" x14ac:dyDescent="0.25">
      <c r="B1225" s="44" t="str">
        <f>IF(E1225="reserved","N/A",IF(AND(Screening!$J$10="No",S1225="Ex"),"N/A",IF(AND(Screening!$J$11="No",T1225="Ex"),"N/A",IF(AND(Screening!$J$12="No",U1225="Ex"),"N/A",IF(AND(Screening!$J$13="No",V1225="Ex"),"N/A",IF(AND(Screening!$J$14="No",W1225="Ex"),"N/A", IF(AND(Screening!$J$15="No",X1225="Ex"),"N/A", IF(AND(Screening!$J$16="No",Y1225="Ex"),"N/A", IF(AND(Screening!$J$17="No",Z1225="Ex"),"N/A", IF(AND(Screening!$J$18="No",AA1225="Ex"),"N/A", IF(AND(Screening!$J$19="No",AB1225="Ex"),"N/A", IF(AND(Screening!$J$20="No",AC1225="Ex"),"N/A", IF(AND(Screening!$J$21="No",AD1225="Ex"),"N/A", IF(AND(Screening!$J$23="No",AE1225="Ex"),"N/A", IF(AND(Screening!$J$7="No",AF1225="Ex"),"N/A", IF(AND(Screening!$J$6="No",AI1225="Ex"),"N/A", IF(AND(Screening!$J$6="Yes",AG1225="Ex"),"N/A", IF(AND(Screening!$J$25="Yes",AH1225="Ex"),"N/A",  IF(AND(Screening!$J$5="Yes",AJ1225="Ex"),"N/A","Inc")))))))))))))))))))</f>
        <v>Inc</v>
      </c>
      <c r="C1225" s="43">
        <v>1221</v>
      </c>
      <c r="D1225" s="44" t="s">
        <v>3251</v>
      </c>
      <c r="E1225" s="47" t="s">
        <v>3252</v>
      </c>
      <c r="F1225" s="46"/>
      <c r="G1225" s="1" t="str">
        <f t="shared" si="38"/>
        <v>Applicable</v>
      </c>
      <c r="H1225" s="120"/>
      <c r="I1225" s="120"/>
      <c r="J1225" s="120"/>
      <c r="K1225" s="120"/>
      <c r="L1225" t="str">
        <f t="shared" si="39"/>
        <v/>
      </c>
      <c r="AJ1225" t="s">
        <v>150</v>
      </c>
    </row>
    <row r="1226" spans="1:36" ht="57.75" customHeight="1" x14ac:dyDescent="0.25">
      <c r="B1226" s="44" t="str">
        <f>IF(E1226="reserved","N/A",IF(AND(Screening!$J$10="No",S1226="Ex"),"N/A",IF(AND(Screening!$J$11="No",T1226="Ex"),"N/A",IF(AND(Screening!$J$12="No",U1226="Ex"),"N/A",IF(AND(Screening!$J$13="No",V1226="Ex"),"N/A",IF(AND(Screening!$J$14="No",W1226="Ex"),"N/A", IF(AND(Screening!$J$15="No",X1226="Ex"),"N/A", IF(AND(Screening!$J$16="No",Y1226="Ex"),"N/A", IF(AND(Screening!$J$17="No",Z1226="Ex"),"N/A", IF(AND(Screening!$J$18="No",AA1226="Ex"),"N/A", IF(AND(Screening!$J$19="No",AB1226="Ex"),"N/A", IF(AND(Screening!$J$20="No",AC1226="Ex"),"N/A", IF(AND(Screening!$J$21="No",AD1226="Ex"),"N/A", IF(AND(Screening!$J$23="No",AE1226="Ex"),"N/A", IF(AND(Screening!$J$7="No",AF1226="Ex"),"N/A", IF(AND(Screening!$J$6="No",AI1226="Ex"),"N/A", IF(AND(Screening!$J$6="Yes",AG1226="Ex"),"N/A", IF(AND(Screening!$J$25="Yes",AH1226="Ex"),"N/A",  IF(AND(Screening!$J$5="Yes",AJ1226="Ex"),"N/A","Inc")))))))))))))))))))</f>
        <v>Inc</v>
      </c>
      <c r="C1226" s="43">
        <v>1222</v>
      </c>
      <c r="D1226" s="44" t="s">
        <v>3253</v>
      </c>
      <c r="E1226" s="47" t="s">
        <v>3254</v>
      </c>
      <c r="F1226" s="46"/>
      <c r="G1226" s="1" t="str">
        <f t="shared" si="38"/>
        <v>Applicable</v>
      </c>
      <c r="H1226" s="120"/>
      <c r="I1226" s="120"/>
      <c r="J1226" s="120"/>
      <c r="K1226" s="120"/>
      <c r="L1226" t="str">
        <f t="shared" si="39"/>
        <v/>
      </c>
      <c r="AJ1226" t="s">
        <v>150</v>
      </c>
    </row>
    <row r="1227" spans="1:36" ht="57.75" customHeight="1" x14ac:dyDescent="0.25">
      <c r="B1227" s="44" t="str">
        <f>IF(E1227="reserved","N/A",IF(AND(Screening!$J$10="No",S1227="Ex"),"N/A",IF(AND(Screening!$J$11="No",T1227="Ex"),"N/A",IF(AND(Screening!$J$12="No",U1227="Ex"),"N/A",IF(AND(Screening!$J$13="No",V1227="Ex"),"N/A",IF(AND(Screening!$J$14="No",W1227="Ex"),"N/A", IF(AND(Screening!$J$15="No",X1227="Ex"),"N/A", IF(AND(Screening!$J$16="No",Y1227="Ex"),"N/A", IF(AND(Screening!$J$17="No",Z1227="Ex"),"N/A", IF(AND(Screening!$J$18="No",AA1227="Ex"),"N/A", IF(AND(Screening!$J$19="No",AB1227="Ex"),"N/A", IF(AND(Screening!$J$20="No",AC1227="Ex"),"N/A", IF(AND(Screening!$J$21="No",AD1227="Ex"),"N/A", IF(AND(Screening!$J$23="No",AE1227="Ex"),"N/A", IF(AND(Screening!$J$7="No",AF1227="Ex"),"N/A", IF(AND(Screening!$J$6="No",AI1227="Ex"),"N/A", IF(AND(Screening!$J$6="Yes",AG1227="Ex"),"N/A", IF(AND(Screening!$J$25="Yes",AH1227="Ex"),"N/A",  IF(AND(Screening!$J$5="Yes",AJ1227="Ex"),"N/A","Inc")))))))))))))))))))</f>
        <v>Inc</v>
      </c>
      <c r="C1227" s="43">
        <v>1223</v>
      </c>
      <c r="D1227" s="44" t="s">
        <v>3255</v>
      </c>
      <c r="E1227" s="47" t="s">
        <v>3256</v>
      </c>
      <c r="F1227" s="46"/>
      <c r="G1227" s="1" t="str">
        <f t="shared" si="38"/>
        <v>Applicable</v>
      </c>
      <c r="H1227" s="120"/>
      <c r="I1227" s="120"/>
      <c r="J1227" s="120"/>
      <c r="K1227" s="120"/>
      <c r="L1227" t="str">
        <f t="shared" si="39"/>
        <v/>
      </c>
      <c r="AJ1227" t="s">
        <v>150</v>
      </c>
    </row>
    <row r="1228" spans="1:36" ht="57.75" customHeight="1" x14ac:dyDescent="0.25">
      <c r="B1228" s="44" t="str">
        <f>IF(E1228="reserved","N/A",IF(AND(Screening!$J$10="No",S1228="Ex"),"N/A",IF(AND(Screening!$J$11="No",T1228="Ex"),"N/A",IF(AND(Screening!$J$12="No",U1228="Ex"),"N/A",IF(AND(Screening!$J$13="No",V1228="Ex"),"N/A",IF(AND(Screening!$J$14="No",W1228="Ex"),"N/A", IF(AND(Screening!$J$15="No",X1228="Ex"),"N/A", IF(AND(Screening!$J$16="No",Y1228="Ex"),"N/A", IF(AND(Screening!$J$17="No",Z1228="Ex"),"N/A", IF(AND(Screening!$J$18="No",AA1228="Ex"),"N/A", IF(AND(Screening!$J$19="No",AB1228="Ex"),"N/A", IF(AND(Screening!$J$20="No",AC1228="Ex"),"N/A", IF(AND(Screening!$J$21="No",AD1228="Ex"),"N/A", IF(AND(Screening!$J$23="No",AE1228="Ex"),"N/A", IF(AND(Screening!$J$7="No",AF1228="Ex"),"N/A", IF(AND(Screening!$J$6="No",AI1228="Ex"),"N/A", IF(AND(Screening!$J$6="Yes",AG1228="Ex"),"N/A", IF(AND(Screening!$J$25="Yes",AH1228="Ex"),"N/A",  IF(AND(Screening!$J$5="Yes",AJ1228="Ex"),"N/A","Inc")))))))))))))))))))</f>
        <v>Inc</v>
      </c>
      <c r="C1228" s="43">
        <v>1224</v>
      </c>
      <c r="D1228" s="44" t="s">
        <v>3257</v>
      </c>
      <c r="E1228" s="47" t="s">
        <v>3258</v>
      </c>
      <c r="F1228" s="46"/>
      <c r="G1228" s="1" t="str">
        <f t="shared" si="38"/>
        <v>Applicable</v>
      </c>
      <c r="H1228" s="120"/>
      <c r="I1228" s="120"/>
      <c r="J1228" s="120"/>
      <c r="K1228" s="120"/>
      <c r="L1228" t="str">
        <f t="shared" si="39"/>
        <v/>
      </c>
      <c r="AJ1228" t="s">
        <v>150</v>
      </c>
    </row>
    <row r="1229" spans="1:36" ht="57.75" customHeight="1" x14ac:dyDescent="0.25">
      <c r="B1229" s="44" t="str">
        <f>IF(E1229="reserved","N/A",IF(AND(Screening!$J$10="No",S1229="Ex"),"N/A",IF(AND(Screening!$J$11="No",T1229="Ex"),"N/A",IF(AND(Screening!$J$12="No",U1229="Ex"),"N/A",IF(AND(Screening!$J$13="No",V1229="Ex"),"N/A",IF(AND(Screening!$J$14="No",W1229="Ex"),"N/A", IF(AND(Screening!$J$15="No",X1229="Ex"),"N/A", IF(AND(Screening!$J$16="No",Y1229="Ex"),"N/A", IF(AND(Screening!$J$17="No",Z1229="Ex"),"N/A", IF(AND(Screening!$J$18="No",AA1229="Ex"),"N/A", IF(AND(Screening!$J$19="No",AB1229="Ex"),"N/A", IF(AND(Screening!$J$20="No",AC1229="Ex"),"N/A", IF(AND(Screening!$J$21="No",AD1229="Ex"),"N/A", IF(AND(Screening!$J$23="No",AE1229="Ex"),"N/A", IF(AND(Screening!$J$7="No",AF1229="Ex"),"N/A", IF(AND(Screening!$J$6="No",AI1229="Ex"),"N/A", IF(AND(Screening!$J$6="Yes",AG1229="Ex"),"N/A", IF(AND(Screening!$J$25="Yes",AH1229="Ex"),"N/A",  IF(AND(Screening!$J$5="Yes",AJ1229="Ex"),"N/A","Inc")))))))))))))))))))</f>
        <v>Inc</v>
      </c>
      <c r="C1229" s="43">
        <v>1225</v>
      </c>
      <c r="D1229" s="44" t="s">
        <v>3259</v>
      </c>
      <c r="E1229" s="47" t="s">
        <v>3260</v>
      </c>
      <c r="F1229" s="46"/>
      <c r="G1229" s="1" t="str">
        <f t="shared" si="38"/>
        <v>Applicable</v>
      </c>
      <c r="H1229" s="120"/>
      <c r="I1229" s="120"/>
      <c r="J1229" s="120"/>
      <c r="K1229" s="120"/>
      <c r="L1229" t="str">
        <f t="shared" si="39"/>
        <v/>
      </c>
      <c r="AJ1229" t="s">
        <v>150</v>
      </c>
    </row>
    <row r="1230" spans="1:36" ht="57.75" customHeight="1" x14ac:dyDescent="0.25">
      <c r="B1230" s="44" t="str">
        <f>IF(E1230="reserved","N/A",IF(AND(Screening!$J$10="No",S1230="Ex"),"N/A",IF(AND(Screening!$J$11="No",T1230="Ex"),"N/A",IF(AND(Screening!$J$12="No",U1230="Ex"),"N/A",IF(AND(Screening!$J$13="No",V1230="Ex"),"N/A",IF(AND(Screening!$J$14="No",W1230="Ex"),"N/A", IF(AND(Screening!$J$15="No",X1230="Ex"),"N/A", IF(AND(Screening!$J$16="No",Y1230="Ex"),"N/A", IF(AND(Screening!$J$17="No",Z1230="Ex"),"N/A", IF(AND(Screening!$J$18="No",AA1230="Ex"),"N/A", IF(AND(Screening!$J$19="No",AB1230="Ex"),"N/A", IF(AND(Screening!$J$20="No",AC1230="Ex"),"N/A", IF(AND(Screening!$J$21="No",AD1230="Ex"),"N/A", IF(AND(Screening!$J$23="No",AE1230="Ex"),"N/A", IF(AND(Screening!$J$7="No",AF1230="Ex"),"N/A", IF(AND(Screening!$J$6="No",AI1230="Ex"),"N/A", IF(AND(Screening!$J$6="Yes",AG1230="Ex"),"N/A", IF(AND(Screening!$J$25="Yes",AH1230="Ex"),"N/A",  IF(AND(Screening!$J$5="Yes",AJ1230="Ex"),"N/A","Inc")))))))))))))))))))</f>
        <v>Inc</v>
      </c>
      <c r="C1230" s="43">
        <v>1226</v>
      </c>
      <c r="D1230" s="44" t="s">
        <v>3261</v>
      </c>
      <c r="E1230" s="47" t="s">
        <v>3262</v>
      </c>
      <c r="F1230" s="46"/>
      <c r="G1230" s="1" t="str">
        <f t="shared" si="38"/>
        <v>Applicable</v>
      </c>
      <c r="H1230" s="120"/>
      <c r="I1230" s="120"/>
      <c r="J1230" s="120"/>
      <c r="K1230" s="120"/>
      <c r="L1230" t="str">
        <f t="shared" si="39"/>
        <v/>
      </c>
      <c r="AJ1230" t="s">
        <v>150</v>
      </c>
    </row>
    <row r="1231" spans="1:36" ht="57.75" customHeight="1" x14ac:dyDescent="0.25">
      <c r="B1231" s="44" t="str">
        <f>IF(E1231="reserved","N/A",IF(AND(Screening!$J$10="No",S1231="Ex"),"N/A",IF(AND(Screening!$J$11="No",T1231="Ex"),"N/A",IF(AND(Screening!$J$12="No",U1231="Ex"),"N/A",IF(AND(Screening!$J$13="No",V1231="Ex"),"N/A",IF(AND(Screening!$J$14="No",W1231="Ex"),"N/A", IF(AND(Screening!$J$15="No",X1231="Ex"),"N/A", IF(AND(Screening!$J$16="No",Y1231="Ex"),"N/A", IF(AND(Screening!$J$17="No",Z1231="Ex"),"N/A", IF(AND(Screening!$J$18="No",AA1231="Ex"),"N/A", IF(AND(Screening!$J$19="No",AB1231="Ex"),"N/A", IF(AND(Screening!$J$20="No",AC1231="Ex"),"N/A", IF(AND(Screening!$J$21="No",AD1231="Ex"),"N/A", IF(AND(Screening!$J$23="No",AE1231="Ex"),"N/A", IF(AND(Screening!$J$7="No",AF1231="Ex"),"N/A", IF(AND(Screening!$J$6="No",AI1231="Ex"),"N/A", IF(AND(Screening!$J$6="Yes",AG1231="Ex"),"N/A", IF(AND(Screening!$J$25="Yes",AH1231="Ex"),"N/A",  IF(AND(Screening!$J$5="Yes",AJ1231="Ex"),"N/A","Inc")))))))))))))))))))</f>
        <v>Inc</v>
      </c>
      <c r="C1231" s="43">
        <v>1227</v>
      </c>
      <c r="D1231" s="44" t="s">
        <v>3263</v>
      </c>
      <c r="E1231" s="47" t="s">
        <v>3264</v>
      </c>
      <c r="F1231" s="46"/>
      <c r="G1231" s="1" t="str">
        <f t="shared" si="38"/>
        <v>Applicable</v>
      </c>
      <c r="H1231" s="120"/>
      <c r="I1231" s="120"/>
      <c r="J1231" s="120"/>
      <c r="K1231" s="120"/>
      <c r="L1231" t="str">
        <f t="shared" si="39"/>
        <v/>
      </c>
      <c r="AJ1231" t="s">
        <v>150</v>
      </c>
    </row>
    <row r="1232" spans="1:36" ht="57.75" customHeight="1" x14ac:dyDescent="0.25">
      <c r="A1232" t="s">
        <v>75</v>
      </c>
      <c r="B1232" s="44" t="str">
        <f>IF(E1232="reserved","N/A",IF(AND(Screening!$J$10="No",S1232="Ex"),"N/A",IF(AND(Screening!$J$11="No",T1232="Ex"),"N/A",IF(AND(Screening!$J$12="No",U1232="Ex"),"N/A",IF(AND(Screening!$J$13="No",V1232="Ex"),"N/A",IF(AND(Screening!$J$14="No",W1232="Ex"),"N/A", IF(AND(Screening!$J$15="No",X1232="Ex"),"N/A", IF(AND(Screening!$J$16="No",Y1232="Ex"),"N/A", IF(AND(Screening!$J$17="No",Z1232="Ex"),"N/A", IF(AND(Screening!$J$18="No",AA1232="Ex"),"N/A", IF(AND(Screening!$J$19="No",AB1232="Ex"),"N/A", IF(AND(Screening!$J$20="No",AC1232="Ex"),"N/A", IF(AND(Screening!$J$21="No",AD1232="Ex"),"N/A", IF(AND(Screening!$J$23="No",AE1232="Ex"),"N/A", IF(AND(Screening!$J$7="No",AF1232="Ex"),"N/A", IF(AND(Screening!$J$6="No",AI1232="Ex"),"N/A", IF(AND(Screening!$J$6="Yes",AG1232="Ex"),"N/A", IF(AND(Screening!$J$25="Yes",AH1232="Ex"),"N/A",  IF(AND(Screening!$J$5="Yes",AJ1232="Ex"),"N/A","Inc")))))))))))))))))))</f>
        <v>Inc</v>
      </c>
      <c r="C1232" s="43">
        <v>1228</v>
      </c>
      <c r="D1232" s="44" t="s">
        <v>3265</v>
      </c>
      <c r="E1232" s="47" t="s">
        <v>3266</v>
      </c>
      <c r="F1232" s="46"/>
      <c r="G1232" s="1" t="str">
        <f t="shared" si="38"/>
        <v>Applicable</v>
      </c>
      <c r="H1232" s="120"/>
      <c r="I1232" s="120"/>
      <c r="J1232" s="120"/>
      <c r="K1232" s="120"/>
      <c r="L1232" t="str">
        <f t="shared" si="39"/>
        <v>PAR</v>
      </c>
      <c r="AJ1232" t="s">
        <v>150</v>
      </c>
    </row>
    <row r="1233" spans="2:36" ht="57.75" customHeight="1" x14ac:dyDescent="0.25">
      <c r="B1233" s="44" t="str">
        <f>IF(E1233="reserved","N/A",IF(AND(Screening!$J$10="No",S1233="Ex"),"N/A",IF(AND(Screening!$J$11="No",T1233="Ex"),"N/A",IF(AND(Screening!$J$12="No",U1233="Ex"),"N/A",IF(AND(Screening!$J$13="No",V1233="Ex"),"N/A",IF(AND(Screening!$J$14="No",W1233="Ex"),"N/A", IF(AND(Screening!$J$15="No",X1233="Ex"),"N/A", IF(AND(Screening!$J$16="No",Y1233="Ex"),"N/A", IF(AND(Screening!$J$17="No",Z1233="Ex"),"N/A", IF(AND(Screening!$J$18="No",AA1233="Ex"),"N/A", IF(AND(Screening!$J$19="No",AB1233="Ex"),"N/A", IF(AND(Screening!$J$20="No",AC1233="Ex"),"N/A", IF(AND(Screening!$J$21="No",AD1233="Ex"),"N/A", IF(AND(Screening!$J$23="No",AE1233="Ex"),"N/A", IF(AND(Screening!$J$7="No",AF1233="Ex"),"N/A", IF(AND(Screening!$J$6="No",AI1233="Ex"),"N/A", IF(AND(Screening!$J$6="Yes",AG1233="Ex"),"N/A", IF(AND(Screening!$J$25="Yes",AH1233="Ex"),"N/A",  IF(AND(Screening!$J$5="Yes",AJ1233="Ex"),"N/A","Inc")))))))))))))))))))</f>
        <v>Inc</v>
      </c>
      <c r="C1233" s="43">
        <v>1229</v>
      </c>
      <c r="D1233" s="44" t="s">
        <v>3267</v>
      </c>
      <c r="E1233" s="47" t="s">
        <v>3268</v>
      </c>
      <c r="F1233" s="46"/>
      <c r="G1233" s="1" t="str">
        <f t="shared" si="38"/>
        <v>Applicable</v>
      </c>
      <c r="H1233" s="120"/>
      <c r="I1233" s="120"/>
      <c r="J1233" s="120"/>
      <c r="K1233" s="120"/>
      <c r="L1233" t="str">
        <f t="shared" si="39"/>
        <v/>
      </c>
      <c r="AJ1233" t="s">
        <v>150</v>
      </c>
    </row>
    <row r="1234" spans="2:36" ht="57.75" customHeight="1" x14ac:dyDescent="0.25">
      <c r="B1234" s="44" t="str">
        <f>IF(E1234="reserved","N/A",IF(AND(Screening!$J$10="No",S1234="Ex"),"N/A",IF(AND(Screening!$J$11="No",T1234="Ex"),"N/A",IF(AND(Screening!$J$12="No",U1234="Ex"),"N/A",IF(AND(Screening!$J$13="No",V1234="Ex"),"N/A",IF(AND(Screening!$J$14="No",W1234="Ex"),"N/A", IF(AND(Screening!$J$15="No",X1234="Ex"),"N/A", IF(AND(Screening!$J$16="No",Y1234="Ex"),"N/A", IF(AND(Screening!$J$17="No",Z1234="Ex"),"N/A", IF(AND(Screening!$J$18="No",AA1234="Ex"),"N/A", IF(AND(Screening!$J$19="No",AB1234="Ex"),"N/A", IF(AND(Screening!$J$20="No",AC1234="Ex"),"N/A", IF(AND(Screening!$J$21="No",AD1234="Ex"),"N/A", IF(AND(Screening!$J$23="No",AE1234="Ex"),"N/A", IF(AND(Screening!$J$7="No",AF1234="Ex"),"N/A", IF(AND(Screening!$J$6="No",AI1234="Ex"),"N/A", IF(AND(Screening!$J$6="Yes",AG1234="Ex"),"N/A", IF(AND(Screening!$J$25="Yes",AH1234="Ex"),"N/A",  IF(AND(Screening!$J$5="Yes",AJ1234="Ex"),"N/A","Inc")))))))))))))))))))</f>
        <v>Inc</v>
      </c>
      <c r="C1234" s="43">
        <v>1230</v>
      </c>
      <c r="D1234" s="44" t="s">
        <v>3269</v>
      </c>
      <c r="E1234" s="47" t="s">
        <v>1759</v>
      </c>
      <c r="F1234" s="46"/>
      <c r="G1234" s="1" t="str">
        <f t="shared" si="38"/>
        <v>Applicable</v>
      </c>
      <c r="H1234" s="120"/>
      <c r="I1234" s="120"/>
      <c r="J1234" s="120"/>
      <c r="K1234" s="120"/>
      <c r="L1234" t="str">
        <f t="shared" si="39"/>
        <v/>
      </c>
      <c r="AJ1234" t="s">
        <v>150</v>
      </c>
    </row>
    <row r="1235" spans="2:36" ht="57.75" customHeight="1" x14ac:dyDescent="0.25">
      <c r="B1235" s="44" t="str">
        <f>IF(E1235="reserved","N/A",IF(AND(Screening!$J$10="No",S1235="Ex"),"N/A",IF(AND(Screening!$J$11="No",T1235="Ex"),"N/A",IF(AND(Screening!$J$12="No",U1235="Ex"),"N/A",IF(AND(Screening!$J$13="No",V1235="Ex"),"N/A",IF(AND(Screening!$J$14="No",W1235="Ex"),"N/A", IF(AND(Screening!$J$15="No",X1235="Ex"),"N/A", IF(AND(Screening!$J$16="No",Y1235="Ex"),"N/A", IF(AND(Screening!$J$17="No",Z1235="Ex"),"N/A", IF(AND(Screening!$J$18="No",AA1235="Ex"),"N/A", IF(AND(Screening!$J$19="No",AB1235="Ex"),"N/A", IF(AND(Screening!$J$20="No",AC1235="Ex"),"N/A", IF(AND(Screening!$J$21="No",AD1235="Ex"),"N/A", IF(AND(Screening!$J$23="No",AE1235="Ex"),"N/A", IF(AND(Screening!$J$7="No",AF1235="Ex"),"N/A", IF(AND(Screening!$J$6="No",AI1235="Ex"),"N/A", IF(AND(Screening!$J$6="Yes",AG1235="Ex"),"N/A", IF(AND(Screening!$J$25="Yes",AH1235="Ex"),"N/A",  IF(AND(Screening!$J$5="Yes",AJ1235="Ex"),"N/A","Inc")))))))))))))))))))</f>
        <v>Inc</v>
      </c>
      <c r="C1235" s="43">
        <v>1231</v>
      </c>
      <c r="D1235" s="44" t="s">
        <v>3270</v>
      </c>
      <c r="E1235" s="47" t="s">
        <v>3271</v>
      </c>
      <c r="F1235" s="46"/>
      <c r="G1235" s="1" t="str">
        <f t="shared" si="38"/>
        <v>Applicable</v>
      </c>
      <c r="H1235" s="120"/>
      <c r="I1235" s="120"/>
      <c r="J1235" s="120"/>
      <c r="K1235" s="120"/>
      <c r="L1235" t="str">
        <f t="shared" si="39"/>
        <v/>
      </c>
      <c r="AJ1235" t="s">
        <v>150</v>
      </c>
    </row>
    <row r="1236" spans="2:36" ht="57.75" customHeight="1" x14ac:dyDescent="0.25">
      <c r="B1236" s="44" t="str">
        <f>IF(E1236="reserved","N/A",IF(AND(Screening!$J$10="No",S1236="Ex"),"N/A",IF(AND(Screening!$J$11="No",T1236="Ex"),"N/A",IF(AND(Screening!$J$12="No",U1236="Ex"),"N/A",IF(AND(Screening!$J$13="No",V1236="Ex"),"N/A",IF(AND(Screening!$J$14="No",W1236="Ex"),"N/A", IF(AND(Screening!$J$15="No",X1236="Ex"),"N/A", IF(AND(Screening!$J$16="No",Y1236="Ex"),"N/A", IF(AND(Screening!$J$17="No",Z1236="Ex"),"N/A", IF(AND(Screening!$J$18="No",AA1236="Ex"),"N/A", IF(AND(Screening!$J$19="No",AB1236="Ex"),"N/A", IF(AND(Screening!$J$20="No",AC1236="Ex"),"N/A", IF(AND(Screening!$J$21="No",AD1236="Ex"),"N/A", IF(AND(Screening!$J$23="No",AE1236="Ex"),"N/A", IF(AND(Screening!$J$7="No",AF1236="Ex"),"N/A", IF(AND(Screening!$J$6="No",AI1236="Ex"),"N/A", IF(AND(Screening!$J$6="Yes",AG1236="Ex"),"N/A", IF(AND(Screening!$J$25="Yes",AH1236="Ex"),"N/A",  IF(AND(Screening!$J$5="Yes",AJ1236="Ex"),"N/A","Inc")))))))))))))))))))</f>
        <v>Inc</v>
      </c>
      <c r="C1236" s="43">
        <v>1232</v>
      </c>
      <c r="D1236" s="44" t="s">
        <v>3272</v>
      </c>
      <c r="E1236" s="47" t="s">
        <v>3273</v>
      </c>
      <c r="F1236" s="46"/>
      <c r="G1236" s="1" t="str">
        <f t="shared" si="38"/>
        <v>Applicable</v>
      </c>
      <c r="H1236" s="120"/>
      <c r="I1236" s="120"/>
      <c r="J1236" s="120"/>
      <c r="K1236" s="120"/>
      <c r="L1236" t="str">
        <f t="shared" si="39"/>
        <v/>
      </c>
      <c r="AJ1236" t="s">
        <v>150</v>
      </c>
    </row>
    <row r="1237" spans="2:36" ht="57.75" customHeight="1" x14ac:dyDescent="0.25">
      <c r="B1237" s="44" t="str">
        <f>IF(E1237="reserved","N/A",IF(AND(Screening!$J$10="No",S1237="Ex"),"N/A",IF(AND(Screening!$J$11="No",T1237="Ex"),"N/A",IF(AND(Screening!$J$12="No",U1237="Ex"),"N/A",IF(AND(Screening!$J$13="No",V1237="Ex"),"N/A",IF(AND(Screening!$J$14="No",W1237="Ex"),"N/A", IF(AND(Screening!$J$15="No",X1237="Ex"),"N/A", IF(AND(Screening!$J$16="No",Y1237="Ex"),"N/A", IF(AND(Screening!$J$17="No",Z1237="Ex"),"N/A", IF(AND(Screening!$J$18="No",AA1237="Ex"),"N/A", IF(AND(Screening!$J$19="No",AB1237="Ex"),"N/A", IF(AND(Screening!$J$20="No",AC1237="Ex"),"N/A", IF(AND(Screening!$J$21="No",AD1237="Ex"),"N/A", IF(AND(Screening!$J$23="No",AE1237="Ex"),"N/A", IF(AND(Screening!$J$7="No",AF1237="Ex"),"N/A", IF(AND(Screening!$J$6="No",AI1237="Ex"),"N/A", IF(AND(Screening!$J$6="Yes",AG1237="Ex"),"N/A", IF(AND(Screening!$J$25="Yes",AH1237="Ex"),"N/A",  IF(AND(Screening!$J$5="Yes",AJ1237="Ex"),"N/A","Inc")))))))))))))))))))</f>
        <v>Inc</v>
      </c>
      <c r="C1237" s="43">
        <v>1233</v>
      </c>
      <c r="D1237" s="44" t="s">
        <v>3274</v>
      </c>
      <c r="E1237" s="47" t="s">
        <v>1507</v>
      </c>
      <c r="F1237" s="46"/>
      <c r="G1237" s="1" t="str">
        <f t="shared" si="38"/>
        <v>Applicable</v>
      </c>
      <c r="H1237" s="120"/>
      <c r="I1237" s="120"/>
      <c r="J1237" s="120"/>
      <c r="K1237" s="120"/>
      <c r="L1237" t="str">
        <f t="shared" si="39"/>
        <v/>
      </c>
      <c r="AJ1237" t="s">
        <v>150</v>
      </c>
    </row>
    <row r="1238" spans="2:36" ht="57.75" customHeight="1" x14ac:dyDescent="0.25">
      <c r="B1238" s="44" t="str">
        <f>IF(E1238="reserved","N/A",IF(AND(Screening!$J$10="No",S1238="Ex"),"N/A",IF(AND(Screening!$J$11="No",T1238="Ex"),"N/A",IF(AND(Screening!$J$12="No",U1238="Ex"),"N/A",IF(AND(Screening!$J$13="No",V1238="Ex"),"N/A",IF(AND(Screening!$J$14="No",W1238="Ex"),"N/A", IF(AND(Screening!$J$15="No",X1238="Ex"),"N/A", IF(AND(Screening!$J$16="No",Y1238="Ex"),"N/A", IF(AND(Screening!$J$17="No",Z1238="Ex"),"N/A", IF(AND(Screening!$J$18="No",AA1238="Ex"),"N/A", IF(AND(Screening!$J$19="No",AB1238="Ex"),"N/A", IF(AND(Screening!$J$20="No",AC1238="Ex"),"N/A", IF(AND(Screening!$J$21="No",AD1238="Ex"),"N/A", IF(AND(Screening!$J$23="No",AE1238="Ex"),"N/A", IF(AND(Screening!$J$7="No",AF1238="Ex"),"N/A", IF(AND(Screening!$J$6="No",AI1238="Ex"),"N/A", IF(AND(Screening!$J$6="Yes",AG1238="Ex"),"N/A", IF(AND(Screening!$J$25="Yes",AH1238="Ex"),"N/A",  IF(AND(Screening!$J$5="Yes",AJ1238="Ex"),"N/A","Inc")))))))))))))))))))</f>
        <v>Inc</v>
      </c>
      <c r="C1238" s="43">
        <v>1234</v>
      </c>
      <c r="D1238" s="44" t="s">
        <v>3275</v>
      </c>
      <c r="E1238" s="47" t="s">
        <v>3276</v>
      </c>
      <c r="F1238" s="46"/>
      <c r="G1238" s="1" t="str">
        <f t="shared" si="38"/>
        <v>Applicable</v>
      </c>
      <c r="H1238" s="120"/>
      <c r="I1238" s="120"/>
      <c r="J1238" s="120"/>
      <c r="K1238" s="120"/>
      <c r="L1238" t="str">
        <f t="shared" si="39"/>
        <v/>
      </c>
      <c r="AJ1238" t="s">
        <v>150</v>
      </c>
    </row>
    <row r="1239" spans="2:36" ht="57.75" customHeight="1" x14ac:dyDescent="0.25">
      <c r="B1239" s="44" t="str">
        <f>IF(E1239="reserved","N/A",IF(AND(Screening!$J$10="No",S1239="Ex"),"N/A",IF(AND(Screening!$J$11="No",T1239="Ex"),"N/A",IF(AND(Screening!$J$12="No",U1239="Ex"),"N/A",IF(AND(Screening!$J$13="No",V1239="Ex"),"N/A",IF(AND(Screening!$J$14="No",W1239="Ex"),"N/A", IF(AND(Screening!$J$15="No",X1239="Ex"),"N/A", IF(AND(Screening!$J$16="No",Y1239="Ex"),"N/A", IF(AND(Screening!$J$17="No",Z1239="Ex"),"N/A", IF(AND(Screening!$J$18="No",AA1239="Ex"),"N/A", IF(AND(Screening!$J$19="No",AB1239="Ex"),"N/A", IF(AND(Screening!$J$20="No",AC1239="Ex"),"N/A", IF(AND(Screening!$J$21="No",AD1239="Ex"),"N/A", IF(AND(Screening!$J$23="No",AE1239="Ex"),"N/A", IF(AND(Screening!$J$7="No",AF1239="Ex"),"N/A", IF(AND(Screening!$J$6="No",AI1239="Ex"),"N/A", IF(AND(Screening!$J$6="Yes",AG1239="Ex"),"N/A", IF(AND(Screening!$J$25="Yes",AH1239="Ex"),"N/A",  IF(AND(Screening!$J$5="Yes",AJ1239="Ex"),"N/A","Inc")))))))))))))))))))</f>
        <v>Inc</v>
      </c>
      <c r="C1239" s="43">
        <v>1235</v>
      </c>
      <c r="D1239" s="44" t="s">
        <v>3277</v>
      </c>
      <c r="E1239" s="47" t="s">
        <v>3278</v>
      </c>
      <c r="F1239" s="46"/>
      <c r="G1239" s="1" t="str">
        <f t="shared" si="38"/>
        <v>Applicable</v>
      </c>
      <c r="H1239" s="120"/>
      <c r="I1239" s="120"/>
      <c r="J1239" s="120"/>
      <c r="K1239" s="120"/>
      <c r="L1239" t="str">
        <f t="shared" si="39"/>
        <v/>
      </c>
      <c r="AJ1239" t="s">
        <v>150</v>
      </c>
    </row>
    <row r="1240" spans="2:36" ht="57.75" customHeight="1" x14ac:dyDescent="0.25">
      <c r="B1240" s="44" t="str">
        <f>IF(E1240="reserved","N/A",IF(AND(Screening!$J$10="No",S1240="Ex"),"N/A",IF(AND(Screening!$J$11="No",T1240="Ex"),"N/A",IF(AND(Screening!$J$12="No",U1240="Ex"),"N/A",IF(AND(Screening!$J$13="No",V1240="Ex"),"N/A",IF(AND(Screening!$J$14="No",W1240="Ex"),"N/A", IF(AND(Screening!$J$15="No",X1240="Ex"),"N/A", IF(AND(Screening!$J$16="No",Y1240="Ex"),"N/A", IF(AND(Screening!$J$17="No",Z1240="Ex"),"N/A", IF(AND(Screening!$J$18="No",AA1240="Ex"),"N/A", IF(AND(Screening!$J$19="No",AB1240="Ex"),"N/A", IF(AND(Screening!$J$20="No",AC1240="Ex"),"N/A", IF(AND(Screening!$J$21="No",AD1240="Ex"),"N/A", IF(AND(Screening!$J$23="No",AE1240="Ex"),"N/A", IF(AND(Screening!$J$7="No",AF1240="Ex"),"N/A", IF(AND(Screening!$J$6="No",AI1240="Ex"),"N/A", IF(AND(Screening!$J$6="Yes",AG1240="Ex"),"N/A", IF(AND(Screening!$J$25="Yes",AH1240="Ex"),"N/A",  IF(AND(Screening!$J$5="Yes",AJ1240="Ex"),"N/A","Inc")))))))))))))))))))</f>
        <v>Inc</v>
      </c>
      <c r="C1240" s="43">
        <v>1236</v>
      </c>
      <c r="D1240" s="44" t="s">
        <v>3279</v>
      </c>
      <c r="E1240" s="47" t="s">
        <v>3280</v>
      </c>
      <c r="F1240" s="46"/>
      <c r="G1240" s="1" t="str">
        <f t="shared" si="38"/>
        <v>Applicable</v>
      </c>
      <c r="H1240" s="120"/>
      <c r="I1240" s="120"/>
      <c r="J1240" s="120"/>
      <c r="K1240" s="120"/>
      <c r="L1240" t="str">
        <f t="shared" si="39"/>
        <v/>
      </c>
      <c r="AJ1240" t="s">
        <v>150</v>
      </c>
    </row>
    <row r="1241" spans="2:36" ht="57.75" customHeight="1" x14ac:dyDescent="0.25">
      <c r="B1241" s="44" t="str">
        <f>IF(E1241="reserved","N/A",IF(AND(Screening!$J$10="No",S1241="Ex"),"N/A",IF(AND(Screening!$J$11="No",T1241="Ex"),"N/A",IF(AND(Screening!$J$12="No",U1241="Ex"),"N/A",IF(AND(Screening!$J$13="No",V1241="Ex"),"N/A",IF(AND(Screening!$J$14="No",W1241="Ex"),"N/A", IF(AND(Screening!$J$15="No",X1241="Ex"),"N/A", IF(AND(Screening!$J$16="No",Y1241="Ex"),"N/A", IF(AND(Screening!$J$17="No",Z1241="Ex"),"N/A", IF(AND(Screening!$J$18="No",AA1241="Ex"),"N/A", IF(AND(Screening!$J$19="No",AB1241="Ex"),"N/A", IF(AND(Screening!$J$20="No",AC1241="Ex"),"N/A", IF(AND(Screening!$J$21="No",AD1241="Ex"),"N/A", IF(AND(Screening!$J$23="No",AE1241="Ex"),"N/A", IF(AND(Screening!$J$7="No",AF1241="Ex"),"N/A", IF(AND(Screening!$J$6="No",AI1241="Ex"),"N/A", IF(AND(Screening!$J$6="Yes",AG1241="Ex"),"N/A", IF(AND(Screening!$J$25="Yes",AH1241="Ex"),"N/A",  IF(AND(Screening!$J$5="Yes",AJ1241="Ex"),"N/A","Inc")))))))))))))))))))</f>
        <v>Inc</v>
      </c>
      <c r="C1241" s="43">
        <v>1237</v>
      </c>
      <c r="D1241" s="44" t="s">
        <v>3281</v>
      </c>
      <c r="E1241" s="47" t="s">
        <v>3282</v>
      </c>
      <c r="F1241" s="46"/>
      <c r="G1241" s="1" t="str">
        <f t="shared" si="38"/>
        <v>Applicable</v>
      </c>
      <c r="H1241" s="120"/>
      <c r="I1241" s="120"/>
      <c r="J1241" s="120"/>
      <c r="K1241" s="120"/>
      <c r="L1241" t="str">
        <f t="shared" si="39"/>
        <v/>
      </c>
      <c r="AJ1241" t="s">
        <v>150</v>
      </c>
    </row>
    <row r="1242" spans="2:36" ht="57.75" customHeight="1" x14ac:dyDescent="0.25">
      <c r="B1242" s="44" t="str">
        <f>IF(E1242="reserved","N/A",IF(AND(Screening!$J$10="No",S1242="Ex"),"N/A",IF(AND(Screening!$J$11="No",T1242="Ex"),"N/A",IF(AND(Screening!$J$12="No",U1242="Ex"),"N/A",IF(AND(Screening!$J$13="No",V1242="Ex"),"N/A",IF(AND(Screening!$J$14="No",W1242="Ex"),"N/A", IF(AND(Screening!$J$15="No",X1242="Ex"),"N/A", IF(AND(Screening!$J$16="No",Y1242="Ex"),"N/A", IF(AND(Screening!$J$17="No",Z1242="Ex"),"N/A", IF(AND(Screening!$J$18="No",AA1242="Ex"),"N/A", IF(AND(Screening!$J$19="No",AB1242="Ex"),"N/A", IF(AND(Screening!$J$20="No",AC1242="Ex"),"N/A", IF(AND(Screening!$J$21="No",AD1242="Ex"),"N/A", IF(AND(Screening!$J$23="No",AE1242="Ex"),"N/A", IF(AND(Screening!$J$7="No",AF1242="Ex"),"N/A", IF(AND(Screening!$J$6="No",AI1242="Ex"),"N/A", IF(AND(Screening!$J$6="Yes",AG1242="Ex"),"N/A", IF(AND(Screening!$J$25="Yes",AH1242="Ex"),"N/A",  IF(AND(Screening!$J$5="Yes",AJ1242="Ex"),"N/A","Inc")))))))))))))))))))</f>
        <v>Inc</v>
      </c>
      <c r="C1242" s="43">
        <v>1238</v>
      </c>
      <c r="D1242" s="44" t="s">
        <v>3283</v>
      </c>
      <c r="E1242" s="47" t="s">
        <v>3284</v>
      </c>
      <c r="F1242" s="46"/>
      <c r="G1242" s="1" t="str">
        <f t="shared" si="38"/>
        <v>Applicable</v>
      </c>
      <c r="H1242" s="120"/>
      <c r="I1242" s="120"/>
      <c r="J1242" s="120"/>
      <c r="K1242" s="120"/>
      <c r="L1242" t="str">
        <f t="shared" si="39"/>
        <v/>
      </c>
      <c r="AJ1242" t="s">
        <v>150</v>
      </c>
    </row>
    <row r="1243" spans="2:36" ht="57.75" customHeight="1" x14ac:dyDescent="0.25">
      <c r="B1243" s="44" t="str">
        <f>IF(E1243="reserved","N/A",IF(AND(Screening!$J$10="No",S1243="Ex"),"N/A",IF(AND(Screening!$J$11="No",T1243="Ex"),"N/A",IF(AND(Screening!$J$12="No",U1243="Ex"),"N/A",IF(AND(Screening!$J$13="No",V1243="Ex"),"N/A",IF(AND(Screening!$J$14="No",W1243="Ex"),"N/A", IF(AND(Screening!$J$15="No",X1243="Ex"),"N/A", IF(AND(Screening!$J$16="No",Y1243="Ex"),"N/A", IF(AND(Screening!$J$17="No",Z1243="Ex"),"N/A", IF(AND(Screening!$J$18="No",AA1243="Ex"),"N/A", IF(AND(Screening!$J$19="No",AB1243="Ex"),"N/A", IF(AND(Screening!$J$20="No",AC1243="Ex"),"N/A", IF(AND(Screening!$J$21="No",AD1243="Ex"),"N/A", IF(AND(Screening!$J$23="No",AE1243="Ex"),"N/A", IF(AND(Screening!$J$7="No",AF1243="Ex"),"N/A", IF(AND(Screening!$J$6="No",AI1243="Ex"),"N/A", IF(AND(Screening!$J$6="Yes",AG1243="Ex"),"N/A", IF(AND(Screening!$J$25="Yes",AH1243="Ex"),"N/A",  IF(AND(Screening!$J$5="Yes",AJ1243="Ex"),"N/A","Inc")))))))))))))))))))</f>
        <v>Inc</v>
      </c>
      <c r="C1243" s="43">
        <v>1239</v>
      </c>
      <c r="D1243" s="44" t="s">
        <v>3285</v>
      </c>
      <c r="E1243" s="47" t="s">
        <v>3286</v>
      </c>
      <c r="F1243" s="46"/>
      <c r="G1243" s="1" t="str">
        <f t="shared" si="38"/>
        <v>Applicable</v>
      </c>
      <c r="H1243" s="120"/>
      <c r="I1243" s="120"/>
      <c r="J1243" s="120"/>
      <c r="K1243" s="120"/>
      <c r="L1243" t="str">
        <f t="shared" si="39"/>
        <v/>
      </c>
      <c r="AJ1243" t="s">
        <v>150</v>
      </c>
    </row>
    <row r="1244" spans="2:36" ht="57.75" customHeight="1" x14ac:dyDescent="0.25">
      <c r="B1244" s="44" t="str">
        <f>IF(E1244="reserved","N/A",IF(AND(Screening!$J$10="No",S1244="Ex"),"N/A",IF(AND(Screening!$J$11="No",T1244="Ex"),"N/A",IF(AND(Screening!$J$12="No",U1244="Ex"),"N/A",IF(AND(Screening!$J$13="No",V1244="Ex"),"N/A",IF(AND(Screening!$J$14="No",W1244="Ex"),"N/A", IF(AND(Screening!$J$15="No",X1244="Ex"),"N/A", IF(AND(Screening!$J$16="No",Y1244="Ex"),"N/A", IF(AND(Screening!$J$17="No",Z1244="Ex"),"N/A", IF(AND(Screening!$J$18="No",AA1244="Ex"),"N/A", IF(AND(Screening!$J$19="No",AB1244="Ex"),"N/A", IF(AND(Screening!$J$20="No",AC1244="Ex"),"N/A", IF(AND(Screening!$J$21="No",AD1244="Ex"),"N/A", IF(AND(Screening!$J$23="No",AE1244="Ex"),"N/A", IF(AND(Screening!$J$7="No",AF1244="Ex"),"N/A", IF(AND(Screening!$J$6="No",AI1244="Ex"),"N/A", IF(AND(Screening!$J$6="Yes",AG1244="Ex"),"N/A", IF(AND(Screening!$J$25="Yes",AH1244="Ex"),"N/A",  IF(AND(Screening!$J$5="Yes",AJ1244="Ex"),"N/A","Inc")))))))))))))))))))</f>
        <v>Inc</v>
      </c>
      <c r="C1244" s="43">
        <v>1240</v>
      </c>
      <c r="D1244" s="44" t="s">
        <v>3287</v>
      </c>
      <c r="E1244" s="47" t="s">
        <v>3288</v>
      </c>
      <c r="F1244" s="46"/>
      <c r="G1244" s="1" t="str">
        <f t="shared" si="38"/>
        <v>Applicable</v>
      </c>
      <c r="H1244" s="120"/>
      <c r="I1244" s="120"/>
      <c r="J1244" s="120"/>
      <c r="K1244" s="120"/>
      <c r="L1244" t="str">
        <f t="shared" si="39"/>
        <v/>
      </c>
      <c r="AJ1244" t="s">
        <v>150</v>
      </c>
    </row>
    <row r="1245" spans="2:36" ht="57.75" customHeight="1" x14ac:dyDescent="0.25">
      <c r="B1245" s="44" t="str">
        <f>IF(E1245="reserved","N/A",IF(AND(Screening!$J$10="No",S1245="Ex"),"N/A",IF(AND(Screening!$J$11="No",T1245="Ex"),"N/A",IF(AND(Screening!$J$12="No",U1245="Ex"),"N/A",IF(AND(Screening!$J$13="No",V1245="Ex"),"N/A",IF(AND(Screening!$J$14="No",W1245="Ex"),"N/A", IF(AND(Screening!$J$15="No",X1245="Ex"),"N/A", IF(AND(Screening!$J$16="No",Y1245="Ex"),"N/A", IF(AND(Screening!$J$17="No",Z1245="Ex"),"N/A", IF(AND(Screening!$J$18="No",AA1245="Ex"),"N/A", IF(AND(Screening!$J$19="No",AB1245="Ex"),"N/A", IF(AND(Screening!$J$20="No",AC1245="Ex"),"N/A", IF(AND(Screening!$J$21="No",AD1245="Ex"),"N/A", IF(AND(Screening!$J$23="No",AE1245="Ex"),"N/A", IF(AND(Screening!$J$7="No",AF1245="Ex"),"N/A", IF(AND(Screening!$J$6="No",AI1245="Ex"),"N/A", IF(AND(Screening!$J$6="Yes",AG1245="Ex"),"N/A", IF(AND(Screening!$J$25="Yes",AH1245="Ex"),"N/A",  IF(AND(Screening!$J$5="Yes",AJ1245="Ex"),"N/A","Inc")))))))))))))))))))</f>
        <v>Inc</v>
      </c>
      <c r="C1245" s="43">
        <v>1241</v>
      </c>
      <c r="D1245" s="44" t="s">
        <v>3289</v>
      </c>
      <c r="E1245" s="47" t="s">
        <v>3290</v>
      </c>
      <c r="F1245" s="46"/>
      <c r="G1245" s="1" t="str">
        <f t="shared" si="38"/>
        <v>Applicable</v>
      </c>
      <c r="H1245" s="120"/>
      <c r="I1245" s="120"/>
      <c r="J1245" s="120"/>
      <c r="K1245" s="120"/>
      <c r="L1245" t="str">
        <f t="shared" si="39"/>
        <v/>
      </c>
      <c r="AJ1245" t="s">
        <v>150</v>
      </c>
    </row>
    <row r="1246" spans="2:36" ht="57.75" customHeight="1" x14ac:dyDescent="0.25">
      <c r="B1246" s="44" t="str">
        <f>IF(E1246="reserved","N/A",IF(AND(Screening!$J$10="No",S1246="Ex"),"N/A",IF(AND(Screening!$J$11="No",T1246="Ex"),"N/A",IF(AND(Screening!$J$12="No",U1246="Ex"),"N/A",IF(AND(Screening!$J$13="No",V1246="Ex"),"N/A",IF(AND(Screening!$J$14="No",W1246="Ex"),"N/A", IF(AND(Screening!$J$15="No",X1246="Ex"),"N/A", IF(AND(Screening!$J$16="No",Y1246="Ex"),"N/A", IF(AND(Screening!$J$17="No",Z1246="Ex"),"N/A", IF(AND(Screening!$J$18="No",AA1246="Ex"),"N/A", IF(AND(Screening!$J$19="No",AB1246="Ex"),"N/A", IF(AND(Screening!$J$20="No",AC1246="Ex"),"N/A", IF(AND(Screening!$J$21="No",AD1246="Ex"),"N/A", IF(AND(Screening!$J$23="No",AE1246="Ex"),"N/A", IF(AND(Screening!$J$7="No",AF1246="Ex"),"N/A", IF(AND(Screening!$J$6="No",AI1246="Ex"),"N/A", IF(AND(Screening!$J$6="Yes",AG1246="Ex"),"N/A", IF(AND(Screening!$J$25="Yes",AH1246="Ex"),"N/A",  IF(AND(Screening!$J$5="Yes",AJ1246="Ex"),"N/A","Inc")))))))))))))))))))</f>
        <v>Inc</v>
      </c>
      <c r="C1246" s="43">
        <v>1242</v>
      </c>
      <c r="D1246" s="44" t="s">
        <v>3291</v>
      </c>
      <c r="E1246" s="47" t="s">
        <v>3292</v>
      </c>
      <c r="F1246" s="46"/>
      <c r="G1246" s="1" t="str">
        <f t="shared" si="38"/>
        <v>Applicable</v>
      </c>
      <c r="H1246" s="120"/>
      <c r="I1246" s="120"/>
      <c r="J1246" s="120"/>
      <c r="K1246" s="120"/>
      <c r="L1246" t="str">
        <f t="shared" si="39"/>
        <v/>
      </c>
      <c r="AJ1246" t="s">
        <v>150</v>
      </c>
    </row>
    <row r="1247" spans="2:36" ht="57.75" customHeight="1" x14ac:dyDescent="0.25">
      <c r="B1247" s="44" t="str">
        <f>IF(E1247="reserved","N/A",IF(AND(Screening!$J$10="No",S1247="Ex"),"N/A",IF(AND(Screening!$J$11="No",T1247="Ex"),"N/A",IF(AND(Screening!$J$12="No",U1247="Ex"),"N/A",IF(AND(Screening!$J$13="No",V1247="Ex"),"N/A",IF(AND(Screening!$J$14="No",W1247="Ex"),"N/A", IF(AND(Screening!$J$15="No",X1247="Ex"),"N/A", IF(AND(Screening!$J$16="No",Y1247="Ex"),"N/A", IF(AND(Screening!$J$17="No",Z1247="Ex"),"N/A", IF(AND(Screening!$J$18="No",AA1247="Ex"),"N/A", IF(AND(Screening!$J$19="No",AB1247="Ex"),"N/A", IF(AND(Screening!$J$20="No",AC1247="Ex"),"N/A", IF(AND(Screening!$J$21="No",AD1247="Ex"),"N/A", IF(AND(Screening!$J$23="No",AE1247="Ex"),"N/A", IF(AND(Screening!$J$7="No",AF1247="Ex"),"N/A", IF(AND(Screening!$J$6="No",AI1247="Ex"),"N/A", IF(AND(Screening!$J$6="Yes",AG1247="Ex"),"N/A", IF(AND(Screening!$J$25="Yes",AH1247="Ex"),"N/A",  IF(AND(Screening!$J$5="Yes",AJ1247="Ex"),"N/A","Inc")))))))))))))))))))</f>
        <v>Inc</v>
      </c>
      <c r="C1247" s="43">
        <v>1243</v>
      </c>
      <c r="D1247" s="44" t="s">
        <v>3293</v>
      </c>
      <c r="E1247" s="47" t="s">
        <v>3294</v>
      </c>
      <c r="F1247" s="46"/>
      <c r="G1247" s="1" t="str">
        <f t="shared" si="38"/>
        <v>Applicable</v>
      </c>
      <c r="H1247" s="120"/>
      <c r="I1247" s="120"/>
      <c r="J1247" s="120"/>
      <c r="K1247" s="120"/>
      <c r="L1247" t="str">
        <f t="shared" si="39"/>
        <v/>
      </c>
      <c r="AJ1247" t="s">
        <v>150</v>
      </c>
    </row>
    <row r="1248" spans="2:36" ht="57.75" customHeight="1" x14ac:dyDescent="0.25">
      <c r="B1248" s="44" t="str">
        <f>IF(E1248="reserved","N/A",IF(AND(Screening!$J$10="No",S1248="Ex"),"N/A",IF(AND(Screening!$J$11="No",T1248="Ex"),"N/A",IF(AND(Screening!$J$12="No",U1248="Ex"),"N/A",IF(AND(Screening!$J$13="No",V1248="Ex"),"N/A",IF(AND(Screening!$J$14="No",W1248="Ex"),"N/A", IF(AND(Screening!$J$15="No",X1248="Ex"),"N/A", IF(AND(Screening!$J$16="No",Y1248="Ex"),"N/A", IF(AND(Screening!$J$17="No",Z1248="Ex"),"N/A", IF(AND(Screening!$J$18="No",AA1248="Ex"),"N/A", IF(AND(Screening!$J$19="No",AB1248="Ex"),"N/A", IF(AND(Screening!$J$20="No",AC1248="Ex"),"N/A", IF(AND(Screening!$J$21="No",AD1248="Ex"),"N/A", IF(AND(Screening!$J$23="No",AE1248="Ex"),"N/A", IF(AND(Screening!$J$7="No",AF1248="Ex"),"N/A", IF(AND(Screening!$J$6="No",AI1248="Ex"),"N/A", IF(AND(Screening!$J$6="Yes",AG1248="Ex"),"N/A", IF(AND(Screening!$J$25="Yes",AH1248="Ex"),"N/A",  IF(AND(Screening!$J$5="Yes",AJ1248="Ex"),"N/A","Inc")))))))))))))))))))</f>
        <v>Inc</v>
      </c>
      <c r="C1248" s="43">
        <v>1244</v>
      </c>
      <c r="D1248" s="44" t="s">
        <v>3295</v>
      </c>
      <c r="E1248" s="47" t="s">
        <v>3296</v>
      </c>
      <c r="F1248" s="46"/>
      <c r="G1248" s="1" t="str">
        <f t="shared" si="38"/>
        <v>Applicable</v>
      </c>
      <c r="H1248" s="120"/>
      <c r="I1248" s="120"/>
      <c r="J1248" s="120"/>
      <c r="K1248" s="120"/>
      <c r="L1248" t="str">
        <f t="shared" si="39"/>
        <v/>
      </c>
      <c r="AJ1248" t="s">
        <v>150</v>
      </c>
    </row>
    <row r="1249" spans="1:36" ht="57.75" customHeight="1" x14ac:dyDescent="0.25">
      <c r="B1249" s="44" t="str">
        <f>IF(E1249="reserved","N/A",IF(AND(Screening!$J$10="No",S1249="Ex"),"N/A",IF(AND(Screening!$J$11="No",T1249="Ex"),"N/A",IF(AND(Screening!$J$12="No",U1249="Ex"),"N/A",IF(AND(Screening!$J$13="No",V1249="Ex"),"N/A",IF(AND(Screening!$J$14="No",W1249="Ex"),"N/A", IF(AND(Screening!$J$15="No",X1249="Ex"),"N/A", IF(AND(Screening!$J$16="No",Y1249="Ex"),"N/A", IF(AND(Screening!$J$17="No",Z1249="Ex"),"N/A", IF(AND(Screening!$J$18="No",AA1249="Ex"),"N/A", IF(AND(Screening!$J$19="No",AB1249="Ex"),"N/A", IF(AND(Screening!$J$20="No",AC1249="Ex"),"N/A", IF(AND(Screening!$J$21="No",AD1249="Ex"),"N/A", IF(AND(Screening!$J$23="No",AE1249="Ex"),"N/A", IF(AND(Screening!$J$7="No",AF1249="Ex"),"N/A", IF(AND(Screening!$J$6="No",AI1249="Ex"),"N/A", IF(AND(Screening!$J$6="Yes",AG1249="Ex"),"N/A", IF(AND(Screening!$J$25="Yes",AH1249="Ex"),"N/A",  IF(AND(Screening!$J$5="Yes",AJ1249="Ex"),"N/A","Inc")))))))))))))))))))</f>
        <v>Inc</v>
      </c>
      <c r="C1249" s="43">
        <v>1245</v>
      </c>
      <c r="D1249" s="44" t="s">
        <v>3297</v>
      </c>
      <c r="E1249" s="47" t="s">
        <v>3298</v>
      </c>
      <c r="F1249" s="46"/>
      <c r="G1249" s="1" t="str">
        <f t="shared" si="38"/>
        <v>Applicable</v>
      </c>
      <c r="H1249" s="120"/>
      <c r="I1249" s="120"/>
      <c r="J1249" s="120"/>
      <c r="K1249" s="120"/>
      <c r="L1249" t="str">
        <f t="shared" si="39"/>
        <v/>
      </c>
      <c r="AJ1249" t="s">
        <v>150</v>
      </c>
    </row>
    <row r="1250" spans="1:36" ht="57.75" customHeight="1" x14ac:dyDescent="0.25">
      <c r="A1250" t="s">
        <v>75</v>
      </c>
      <c r="B1250" s="44" t="str">
        <f>IF(E1250="reserved","N/A",IF(AND(Screening!$J$10="No",S1250="Ex"),"N/A",IF(AND(Screening!$J$11="No",T1250="Ex"),"N/A",IF(AND(Screening!$J$12="No",U1250="Ex"),"N/A",IF(AND(Screening!$J$13="No",V1250="Ex"),"N/A",IF(AND(Screening!$J$14="No",W1250="Ex"),"N/A", IF(AND(Screening!$J$15="No",X1250="Ex"),"N/A", IF(AND(Screening!$J$16="No",Y1250="Ex"),"N/A", IF(AND(Screening!$J$17="No",Z1250="Ex"),"N/A", IF(AND(Screening!$J$18="No",AA1250="Ex"),"N/A", IF(AND(Screening!$J$19="No",AB1250="Ex"),"N/A", IF(AND(Screening!$J$20="No",AC1250="Ex"),"N/A", IF(AND(Screening!$J$21="No",AD1250="Ex"),"N/A", IF(AND(Screening!$J$23="No",AE1250="Ex"),"N/A", IF(AND(Screening!$J$7="No",AF1250="Ex"),"N/A", IF(AND(Screening!$J$6="No",AI1250="Ex"),"N/A", IF(AND(Screening!$J$6="Yes",AG1250="Ex"),"N/A", IF(AND(Screening!$J$25="Yes",AH1250="Ex"),"N/A",  IF(AND(Screening!$J$5="Yes",AJ1250="Ex"),"N/A","Inc")))))))))))))))))))</f>
        <v>N/A</v>
      </c>
      <c r="C1250" s="43">
        <v>1246</v>
      </c>
      <c r="D1250" s="44" t="s">
        <v>3299</v>
      </c>
      <c r="E1250" s="45" t="s">
        <v>3300</v>
      </c>
      <c r="F1250" s="83" t="s">
        <v>3301</v>
      </c>
      <c r="G1250" s="1" t="str">
        <f t="shared" si="38"/>
        <v>N/A</v>
      </c>
      <c r="H1250" s="120"/>
      <c r="I1250" s="120"/>
      <c r="J1250" s="120"/>
      <c r="K1250" s="120"/>
      <c r="L1250" t="str">
        <f t="shared" si="39"/>
        <v>PAR</v>
      </c>
      <c r="S1250" t="s">
        <v>150</v>
      </c>
      <c r="AJ1250" t="s">
        <v>150</v>
      </c>
    </row>
    <row r="1251" spans="1:36" ht="57.75" customHeight="1" x14ac:dyDescent="0.25">
      <c r="A1251" t="s">
        <v>75</v>
      </c>
      <c r="B1251" s="44" t="str">
        <f>IF(E1251="reserved","N/A",IF(AND(Screening!$J$10="No",S1251="Ex"),"N/A",IF(AND(Screening!$J$11="No",T1251="Ex"),"N/A",IF(AND(Screening!$J$12="No",U1251="Ex"),"N/A",IF(AND(Screening!$J$13="No",V1251="Ex"),"N/A",IF(AND(Screening!$J$14="No",W1251="Ex"),"N/A", IF(AND(Screening!$J$15="No",X1251="Ex"),"N/A", IF(AND(Screening!$J$16="No",Y1251="Ex"),"N/A", IF(AND(Screening!$J$17="No",Z1251="Ex"),"N/A", IF(AND(Screening!$J$18="No",AA1251="Ex"),"N/A", IF(AND(Screening!$J$19="No",AB1251="Ex"),"N/A", IF(AND(Screening!$J$20="No",AC1251="Ex"),"N/A", IF(AND(Screening!$J$21="No",AD1251="Ex"),"N/A", IF(AND(Screening!$J$23="No",AE1251="Ex"),"N/A", IF(AND(Screening!$J$7="No",AF1251="Ex"),"N/A", IF(AND(Screening!$J$6="No",AI1251="Ex"),"N/A", IF(AND(Screening!$J$6="Yes",AG1251="Ex"),"N/A", IF(AND(Screening!$J$25="Yes",AH1251="Ex"),"N/A",  IF(AND(Screening!$J$5="Yes",AJ1251="Ex"),"N/A","Inc")))))))))))))))))))</f>
        <v>N/A</v>
      </c>
      <c r="C1251" s="43">
        <v>1247</v>
      </c>
      <c r="D1251" s="44" t="s">
        <v>3302</v>
      </c>
      <c r="E1251" s="47" t="s">
        <v>3303</v>
      </c>
      <c r="F1251" s="83" t="s">
        <v>3304</v>
      </c>
      <c r="G1251" s="1" t="str">
        <f t="shared" si="38"/>
        <v>N/A</v>
      </c>
      <c r="H1251" s="120"/>
      <c r="I1251" s="120"/>
      <c r="J1251" s="120"/>
      <c r="K1251" s="120"/>
      <c r="L1251" t="str">
        <f t="shared" si="39"/>
        <v>PAR</v>
      </c>
      <c r="S1251" t="s">
        <v>150</v>
      </c>
      <c r="AJ1251" t="s">
        <v>150</v>
      </c>
    </row>
    <row r="1252" spans="1:36" ht="57.75" customHeight="1" x14ac:dyDescent="0.25">
      <c r="B1252" s="44" t="str">
        <f>IF(E1252="reserved","N/A",IF(AND(Screening!$J$10="No",S1252="Ex"),"N/A",IF(AND(Screening!$J$11="No",T1252="Ex"),"N/A",IF(AND(Screening!$J$12="No",U1252="Ex"),"N/A",IF(AND(Screening!$J$13="No",V1252="Ex"),"N/A",IF(AND(Screening!$J$14="No",W1252="Ex"),"N/A", IF(AND(Screening!$J$15="No",X1252="Ex"),"N/A", IF(AND(Screening!$J$16="No",Y1252="Ex"),"N/A", IF(AND(Screening!$J$17="No",Z1252="Ex"),"N/A", IF(AND(Screening!$J$18="No",AA1252="Ex"),"N/A", IF(AND(Screening!$J$19="No",AB1252="Ex"),"N/A", IF(AND(Screening!$J$20="No",AC1252="Ex"),"N/A", IF(AND(Screening!$J$21="No",AD1252="Ex"),"N/A", IF(AND(Screening!$J$23="No",AE1252="Ex"),"N/A", IF(AND(Screening!$J$7="No",AF1252="Ex"),"N/A", IF(AND(Screening!$J$6="No",AI1252="Ex"),"N/A", IF(AND(Screening!$J$6="Yes",AG1252="Ex"),"N/A", IF(AND(Screening!$J$25="Yes",AH1252="Ex"),"N/A",  IF(AND(Screening!$J$5="Yes",AJ1252="Ex"),"N/A","Inc")))))))))))))))))))</f>
        <v>N/A</v>
      </c>
      <c r="C1252" s="43">
        <v>1248</v>
      </c>
      <c r="D1252" s="44" t="s">
        <v>3305</v>
      </c>
      <c r="E1252" s="47" t="s">
        <v>3306</v>
      </c>
      <c r="F1252" s="46"/>
      <c r="G1252" s="1" t="str">
        <f t="shared" si="38"/>
        <v>N/A</v>
      </c>
      <c r="H1252" s="120"/>
      <c r="I1252" s="120"/>
      <c r="J1252" s="120"/>
      <c r="K1252" s="120"/>
      <c r="L1252" t="str">
        <f t="shared" si="39"/>
        <v/>
      </c>
      <c r="S1252" t="s">
        <v>150</v>
      </c>
      <c r="AJ1252" t="s">
        <v>150</v>
      </c>
    </row>
    <row r="1253" spans="1:36" ht="57.75" customHeight="1" x14ac:dyDescent="0.25">
      <c r="B1253" s="44" t="str">
        <f>IF(E1253="reserved","N/A",IF(AND(Screening!$J$10="No",S1253="Ex"),"N/A",IF(AND(Screening!$J$11="No",T1253="Ex"),"N/A",IF(AND(Screening!$J$12="No",U1253="Ex"),"N/A",IF(AND(Screening!$J$13="No",V1253="Ex"),"N/A",IF(AND(Screening!$J$14="No",W1253="Ex"),"N/A", IF(AND(Screening!$J$15="No",X1253="Ex"),"N/A", IF(AND(Screening!$J$16="No",Y1253="Ex"),"N/A", IF(AND(Screening!$J$17="No",Z1253="Ex"),"N/A", IF(AND(Screening!$J$18="No",AA1253="Ex"),"N/A", IF(AND(Screening!$J$19="No",AB1253="Ex"),"N/A", IF(AND(Screening!$J$20="No",AC1253="Ex"),"N/A", IF(AND(Screening!$J$21="No",AD1253="Ex"),"N/A", IF(AND(Screening!$J$23="No",AE1253="Ex"),"N/A", IF(AND(Screening!$J$7="No",AF1253="Ex"),"N/A", IF(AND(Screening!$J$6="No",AI1253="Ex"),"N/A", IF(AND(Screening!$J$6="Yes",AG1253="Ex"),"N/A", IF(AND(Screening!$J$25="Yes",AH1253="Ex"),"N/A",  IF(AND(Screening!$J$5="Yes",AJ1253="Ex"),"N/A","Inc")))))))))))))))))))</f>
        <v>N/A</v>
      </c>
      <c r="C1253" s="43">
        <v>1249</v>
      </c>
      <c r="D1253" s="44" t="s">
        <v>3307</v>
      </c>
      <c r="E1253" s="47" t="s">
        <v>3308</v>
      </c>
      <c r="F1253" s="46"/>
      <c r="G1253" s="1" t="str">
        <f t="shared" si="38"/>
        <v>N/A</v>
      </c>
      <c r="H1253" s="120"/>
      <c r="I1253" s="120"/>
      <c r="J1253" s="120"/>
      <c r="K1253" s="120"/>
      <c r="L1253" t="str">
        <f t="shared" si="39"/>
        <v/>
      </c>
      <c r="S1253" t="s">
        <v>150</v>
      </c>
      <c r="AJ1253" t="s">
        <v>150</v>
      </c>
    </row>
    <row r="1254" spans="1:36" ht="57.75" customHeight="1" x14ac:dyDescent="0.25">
      <c r="B1254" s="44" t="str">
        <f>IF(E1254="reserved","N/A",IF(AND(Screening!$J$10="No",S1254="Ex"),"N/A",IF(AND(Screening!$J$11="No",T1254="Ex"),"N/A",IF(AND(Screening!$J$12="No",U1254="Ex"),"N/A",IF(AND(Screening!$J$13="No",V1254="Ex"),"N/A",IF(AND(Screening!$J$14="No",W1254="Ex"),"N/A", IF(AND(Screening!$J$15="No",X1254="Ex"),"N/A", IF(AND(Screening!$J$16="No",Y1254="Ex"),"N/A", IF(AND(Screening!$J$17="No",Z1254="Ex"),"N/A", IF(AND(Screening!$J$18="No",AA1254="Ex"),"N/A", IF(AND(Screening!$J$19="No",AB1254="Ex"),"N/A", IF(AND(Screening!$J$20="No",AC1254="Ex"),"N/A", IF(AND(Screening!$J$21="No",AD1254="Ex"),"N/A", IF(AND(Screening!$J$23="No",AE1254="Ex"),"N/A", IF(AND(Screening!$J$7="No",AF1254="Ex"),"N/A", IF(AND(Screening!$J$6="No",AI1254="Ex"),"N/A", IF(AND(Screening!$J$6="Yes",AG1254="Ex"),"N/A", IF(AND(Screening!$J$25="Yes",AH1254="Ex"),"N/A",  IF(AND(Screening!$J$5="Yes",AJ1254="Ex"),"N/A","Inc")))))))))))))))))))</f>
        <v>N/A</v>
      </c>
      <c r="C1254" s="43">
        <v>1250</v>
      </c>
      <c r="D1254" s="44" t="s">
        <v>3309</v>
      </c>
      <c r="E1254" s="47" t="s">
        <v>3310</v>
      </c>
      <c r="F1254" s="46"/>
      <c r="G1254" s="1" t="str">
        <f t="shared" si="38"/>
        <v>N/A</v>
      </c>
      <c r="H1254" s="120"/>
      <c r="I1254" s="120"/>
      <c r="J1254" s="120"/>
      <c r="K1254" s="120"/>
      <c r="L1254" t="str">
        <f t="shared" si="39"/>
        <v/>
      </c>
      <c r="S1254" t="s">
        <v>150</v>
      </c>
      <c r="AJ1254" t="s">
        <v>150</v>
      </c>
    </row>
    <row r="1255" spans="1:36" ht="57.75" customHeight="1" x14ac:dyDescent="0.25">
      <c r="B1255" s="44" t="str">
        <f>IF(E1255="reserved","N/A",IF(AND(Screening!$J$10="No",S1255="Ex"),"N/A",IF(AND(Screening!$J$11="No",T1255="Ex"),"N/A",IF(AND(Screening!$J$12="No",U1255="Ex"),"N/A",IF(AND(Screening!$J$13="No",V1255="Ex"),"N/A",IF(AND(Screening!$J$14="No",W1255="Ex"),"N/A", IF(AND(Screening!$J$15="No",X1255="Ex"),"N/A", IF(AND(Screening!$J$16="No",Y1255="Ex"),"N/A", IF(AND(Screening!$J$17="No",Z1255="Ex"),"N/A", IF(AND(Screening!$J$18="No",AA1255="Ex"),"N/A", IF(AND(Screening!$J$19="No",AB1255="Ex"),"N/A", IF(AND(Screening!$J$20="No",AC1255="Ex"),"N/A", IF(AND(Screening!$J$21="No",AD1255="Ex"),"N/A", IF(AND(Screening!$J$23="No",AE1255="Ex"),"N/A", IF(AND(Screening!$J$7="No",AF1255="Ex"),"N/A", IF(AND(Screening!$J$6="No",AI1255="Ex"),"N/A", IF(AND(Screening!$J$6="Yes",AG1255="Ex"),"N/A", IF(AND(Screening!$J$25="Yes",AH1255="Ex"),"N/A",  IF(AND(Screening!$J$5="Yes",AJ1255="Ex"),"N/A","Inc")))))))))))))))))))</f>
        <v>N/A</v>
      </c>
      <c r="C1255" s="43">
        <v>1251</v>
      </c>
      <c r="D1255" s="44" t="s">
        <v>3311</v>
      </c>
      <c r="E1255" s="47" t="s">
        <v>3312</v>
      </c>
      <c r="F1255" s="46"/>
      <c r="G1255" s="1" t="str">
        <f t="shared" si="38"/>
        <v>N/A</v>
      </c>
      <c r="H1255" s="120"/>
      <c r="I1255" s="120"/>
      <c r="J1255" s="120"/>
      <c r="K1255" s="120"/>
      <c r="L1255" t="str">
        <f t="shared" si="39"/>
        <v/>
      </c>
      <c r="S1255" t="s">
        <v>150</v>
      </c>
      <c r="AJ1255" t="s">
        <v>150</v>
      </c>
    </row>
    <row r="1256" spans="1:36" ht="57.75" customHeight="1" x14ac:dyDescent="0.25">
      <c r="B1256" s="44" t="str">
        <f>IF(E1256="reserved","N/A",IF(AND(Screening!$J$10="No",S1256="Ex"),"N/A",IF(AND(Screening!$J$11="No",T1256="Ex"),"N/A",IF(AND(Screening!$J$12="No",U1256="Ex"),"N/A",IF(AND(Screening!$J$13="No",V1256="Ex"),"N/A",IF(AND(Screening!$J$14="No",W1256="Ex"),"N/A", IF(AND(Screening!$J$15="No",X1256="Ex"),"N/A", IF(AND(Screening!$J$16="No",Y1256="Ex"),"N/A", IF(AND(Screening!$J$17="No",Z1256="Ex"),"N/A", IF(AND(Screening!$J$18="No",AA1256="Ex"),"N/A", IF(AND(Screening!$J$19="No",AB1256="Ex"),"N/A", IF(AND(Screening!$J$20="No",AC1256="Ex"),"N/A", IF(AND(Screening!$J$21="No",AD1256="Ex"),"N/A", IF(AND(Screening!$J$23="No",AE1256="Ex"),"N/A", IF(AND(Screening!$J$7="No",AF1256="Ex"),"N/A", IF(AND(Screening!$J$6="No",AI1256="Ex"),"N/A", IF(AND(Screening!$J$6="Yes",AG1256="Ex"),"N/A", IF(AND(Screening!$J$25="Yes",AH1256="Ex"),"N/A",  IF(AND(Screening!$J$5="Yes",AJ1256="Ex"),"N/A","Inc")))))))))))))))))))</f>
        <v>N/A</v>
      </c>
      <c r="C1256" s="43">
        <v>1252</v>
      </c>
      <c r="D1256" s="44" t="s">
        <v>3313</v>
      </c>
      <c r="E1256" s="47" t="s">
        <v>3314</v>
      </c>
      <c r="F1256" s="46"/>
      <c r="G1256" s="1" t="str">
        <f t="shared" si="38"/>
        <v>N/A</v>
      </c>
      <c r="H1256" s="120"/>
      <c r="I1256" s="120"/>
      <c r="J1256" s="120"/>
      <c r="K1256" s="120"/>
      <c r="L1256" t="str">
        <f t="shared" si="39"/>
        <v/>
      </c>
      <c r="S1256" t="s">
        <v>150</v>
      </c>
      <c r="AJ1256" t="s">
        <v>150</v>
      </c>
    </row>
    <row r="1257" spans="1:36" ht="57.75" customHeight="1" x14ac:dyDescent="0.25">
      <c r="B1257" s="44" t="str">
        <f>IF(E1257="reserved","N/A",IF(AND(Screening!$J$10="No",S1257="Ex"),"N/A",IF(AND(Screening!$J$11="No",T1257="Ex"),"N/A",IF(AND(Screening!$J$12="No",U1257="Ex"),"N/A",IF(AND(Screening!$J$13="No",V1257="Ex"),"N/A",IF(AND(Screening!$J$14="No",W1257="Ex"),"N/A", IF(AND(Screening!$J$15="No",X1257="Ex"),"N/A", IF(AND(Screening!$J$16="No",Y1257="Ex"),"N/A", IF(AND(Screening!$J$17="No",Z1257="Ex"),"N/A", IF(AND(Screening!$J$18="No",AA1257="Ex"),"N/A", IF(AND(Screening!$J$19="No",AB1257="Ex"),"N/A", IF(AND(Screening!$J$20="No",AC1257="Ex"),"N/A", IF(AND(Screening!$J$21="No",AD1257="Ex"),"N/A", IF(AND(Screening!$J$23="No",AE1257="Ex"),"N/A", IF(AND(Screening!$J$7="No",AF1257="Ex"),"N/A", IF(AND(Screening!$J$6="No",AI1257="Ex"),"N/A", IF(AND(Screening!$J$6="Yes",AG1257="Ex"),"N/A", IF(AND(Screening!$J$25="Yes",AH1257="Ex"),"N/A",  IF(AND(Screening!$J$5="Yes",AJ1257="Ex"),"N/A","Inc")))))))))))))))))))</f>
        <v>N/A</v>
      </c>
      <c r="C1257" s="43">
        <v>1253</v>
      </c>
      <c r="D1257" s="44" t="s">
        <v>3315</v>
      </c>
      <c r="E1257" s="47" t="s">
        <v>3316</v>
      </c>
      <c r="F1257" s="46"/>
      <c r="G1257" s="1" t="str">
        <f t="shared" si="38"/>
        <v>N/A</v>
      </c>
      <c r="H1257" s="120"/>
      <c r="I1257" s="120"/>
      <c r="J1257" s="120"/>
      <c r="K1257" s="120"/>
      <c r="L1257" t="str">
        <f t="shared" si="39"/>
        <v/>
      </c>
      <c r="S1257" t="s">
        <v>150</v>
      </c>
      <c r="AJ1257" t="s">
        <v>150</v>
      </c>
    </row>
    <row r="1258" spans="1:36" ht="57.75" customHeight="1" x14ac:dyDescent="0.25">
      <c r="B1258" s="44" t="str">
        <f>IF(E1258="reserved","N/A",IF(AND(Screening!$J$10="No",S1258="Ex"),"N/A",IF(AND(Screening!$J$11="No",T1258="Ex"),"N/A",IF(AND(Screening!$J$12="No",U1258="Ex"),"N/A",IF(AND(Screening!$J$13="No",V1258="Ex"),"N/A",IF(AND(Screening!$J$14="No",W1258="Ex"),"N/A", IF(AND(Screening!$J$15="No",X1258="Ex"),"N/A", IF(AND(Screening!$J$16="No",Y1258="Ex"),"N/A", IF(AND(Screening!$J$17="No",Z1258="Ex"),"N/A", IF(AND(Screening!$J$18="No",AA1258="Ex"),"N/A", IF(AND(Screening!$J$19="No",AB1258="Ex"),"N/A", IF(AND(Screening!$J$20="No",AC1258="Ex"),"N/A", IF(AND(Screening!$J$21="No",AD1258="Ex"),"N/A", IF(AND(Screening!$J$23="No",AE1258="Ex"),"N/A", IF(AND(Screening!$J$7="No",AF1258="Ex"),"N/A", IF(AND(Screening!$J$6="No",AI1258="Ex"),"N/A", IF(AND(Screening!$J$6="Yes",AG1258="Ex"),"N/A", IF(AND(Screening!$J$25="Yes",AH1258="Ex"),"N/A",  IF(AND(Screening!$J$5="Yes",AJ1258="Ex"),"N/A","Inc")))))))))))))))))))</f>
        <v>N/A</v>
      </c>
      <c r="C1258" s="43">
        <v>1254</v>
      </c>
      <c r="D1258" s="44" t="s">
        <v>3317</v>
      </c>
      <c r="E1258" s="47" t="s">
        <v>3318</v>
      </c>
      <c r="F1258" s="46"/>
      <c r="G1258" s="1" t="str">
        <f t="shared" si="38"/>
        <v>N/A</v>
      </c>
      <c r="H1258" s="120"/>
      <c r="I1258" s="120"/>
      <c r="J1258" s="120"/>
      <c r="K1258" s="120"/>
      <c r="L1258" t="str">
        <f t="shared" si="39"/>
        <v/>
      </c>
      <c r="S1258" t="s">
        <v>150</v>
      </c>
      <c r="AJ1258" t="s">
        <v>150</v>
      </c>
    </row>
    <row r="1259" spans="1:36" ht="57.75" customHeight="1" x14ac:dyDescent="0.25">
      <c r="B1259" s="44" t="str">
        <f>IF(E1259="reserved","N/A",IF(AND(Screening!$J$10="No",S1259="Ex"),"N/A",IF(AND(Screening!$J$11="No",T1259="Ex"),"N/A",IF(AND(Screening!$J$12="No",U1259="Ex"),"N/A",IF(AND(Screening!$J$13="No",V1259="Ex"),"N/A",IF(AND(Screening!$J$14="No",W1259="Ex"),"N/A", IF(AND(Screening!$J$15="No",X1259="Ex"),"N/A", IF(AND(Screening!$J$16="No",Y1259="Ex"),"N/A", IF(AND(Screening!$J$17="No",Z1259="Ex"),"N/A", IF(AND(Screening!$J$18="No",AA1259="Ex"),"N/A", IF(AND(Screening!$J$19="No",AB1259="Ex"),"N/A", IF(AND(Screening!$J$20="No",AC1259="Ex"),"N/A", IF(AND(Screening!$J$21="No",AD1259="Ex"),"N/A", IF(AND(Screening!$J$23="No",AE1259="Ex"),"N/A", IF(AND(Screening!$J$7="No",AF1259="Ex"),"N/A", IF(AND(Screening!$J$6="No",AI1259="Ex"),"N/A", IF(AND(Screening!$J$6="Yes",AG1259="Ex"),"N/A", IF(AND(Screening!$J$25="Yes",AH1259="Ex"),"N/A",  IF(AND(Screening!$J$5="Yes",AJ1259="Ex"),"N/A","Inc")))))))))))))))))))</f>
        <v>N/A</v>
      </c>
      <c r="C1259" s="43">
        <v>1255</v>
      </c>
      <c r="D1259" s="44" t="s">
        <v>3319</v>
      </c>
      <c r="E1259" s="47" t="s">
        <v>3320</v>
      </c>
      <c r="F1259" s="46"/>
      <c r="G1259" s="1" t="str">
        <f t="shared" si="38"/>
        <v>N/A</v>
      </c>
      <c r="H1259" s="120"/>
      <c r="I1259" s="120"/>
      <c r="J1259" s="120"/>
      <c r="K1259" s="120"/>
      <c r="L1259" t="str">
        <f t="shared" si="39"/>
        <v/>
      </c>
      <c r="S1259" t="s">
        <v>150</v>
      </c>
      <c r="AJ1259" t="s">
        <v>150</v>
      </c>
    </row>
    <row r="1260" spans="1:36" ht="57.75" customHeight="1" x14ac:dyDescent="0.25">
      <c r="B1260" s="44" t="str">
        <f>IF(E1260="reserved","N/A",IF(AND(Screening!$J$10="No",S1260="Ex"),"N/A",IF(AND(Screening!$J$11="No",T1260="Ex"),"N/A",IF(AND(Screening!$J$12="No",U1260="Ex"),"N/A",IF(AND(Screening!$J$13="No",V1260="Ex"),"N/A",IF(AND(Screening!$J$14="No",W1260="Ex"),"N/A", IF(AND(Screening!$J$15="No",X1260="Ex"),"N/A", IF(AND(Screening!$J$16="No",Y1260="Ex"),"N/A", IF(AND(Screening!$J$17="No",Z1260="Ex"),"N/A", IF(AND(Screening!$J$18="No",AA1260="Ex"),"N/A", IF(AND(Screening!$J$19="No",AB1260="Ex"),"N/A", IF(AND(Screening!$J$20="No",AC1260="Ex"),"N/A", IF(AND(Screening!$J$21="No",AD1260="Ex"),"N/A", IF(AND(Screening!$J$23="No",AE1260="Ex"),"N/A", IF(AND(Screening!$J$7="No",AF1260="Ex"),"N/A", IF(AND(Screening!$J$6="No",AI1260="Ex"),"N/A", IF(AND(Screening!$J$6="Yes",AG1260="Ex"),"N/A", IF(AND(Screening!$J$25="Yes",AH1260="Ex"),"N/A",  IF(AND(Screening!$J$5="Yes",AJ1260="Ex"),"N/A","Inc")))))))))))))))))))</f>
        <v>N/A</v>
      </c>
      <c r="C1260" s="43">
        <v>1256</v>
      </c>
      <c r="D1260" s="44" t="s">
        <v>3321</v>
      </c>
      <c r="E1260" s="47" t="s">
        <v>3322</v>
      </c>
      <c r="F1260" s="46"/>
      <c r="G1260" s="1" t="str">
        <f t="shared" si="38"/>
        <v>N/A</v>
      </c>
      <c r="H1260" s="120"/>
      <c r="I1260" s="120"/>
      <c r="J1260" s="120"/>
      <c r="K1260" s="120"/>
      <c r="L1260" t="str">
        <f t="shared" si="39"/>
        <v/>
      </c>
      <c r="S1260" t="s">
        <v>150</v>
      </c>
      <c r="AJ1260" t="s">
        <v>150</v>
      </c>
    </row>
    <row r="1261" spans="1:36" ht="57.75" customHeight="1" x14ac:dyDescent="0.25">
      <c r="B1261" s="44" t="str">
        <f>IF(E1261="reserved","N/A",IF(AND(Screening!$J$10="No",S1261="Ex"),"N/A",IF(AND(Screening!$J$11="No",T1261="Ex"),"N/A",IF(AND(Screening!$J$12="No",U1261="Ex"),"N/A",IF(AND(Screening!$J$13="No",V1261="Ex"),"N/A",IF(AND(Screening!$J$14="No",W1261="Ex"),"N/A", IF(AND(Screening!$J$15="No",X1261="Ex"),"N/A", IF(AND(Screening!$J$16="No",Y1261="Ex"),"N/A", IF(AND(Screening!$J$17="No",Z1261="Ex"),"N/A", IF(AND(Screening!$J$18="No",AA1261="Ex"),"N/A", IF(AND(Screening!$J$19="No",AB1261="Ex"),"N/A", IF(AND(Screening!$J$20="No",AC1261="Ex"),"N/A", IF(AND(Screening!$J$21="No",AD1261="Ex"),"N/A", IF(AND(Screening!$J$23="No",AE1261="Ex"),"N/A", IF(AND(Screening!$J$7="No",AF1261="Ex"),"N/A", IF(AND(Screening!$J$6="No",AI1261="Ex"),"N/A", IF(AND(Screening!$J$6="Yes",AG1261="Ex"),"N/A", IF(AND(Screening!$J$25="Yes",AH1261="Ex"),"N/A",  IF(AND(Screening!$J$5="Yes",AJ1261="Ex"),"N/A","Inc")))))))))))))))))))</f>
        <v>N/A</v>
      </c>
      <c r="C1261" s="43">
        <v>1257</v>
      </c>
      <c r="D1261" s="44" t="s">
        <v>3323</v>
      </c>
      <c r="E1261" s="47" t="s">
        <v>3324</v>
      </c>
      <c r="F1261" s="46"/>
      <c r="G1261" s="1" t="str">
        <f t="shared" si="38"/>
        <v>N/A</v>
      </c>
      <c r="H1261" s="120"/>
      <c r="I1261" s="120"/>
      <c r="J1261" s="120"/>
      <c r="K1261" s="120"/>
      <c r="L1261" t="str">
        <f t="shared" si="39"/>
        <v/>
      </c>
      <c r="S1261" t="s">
        <v>150</v>
      </c>
      <c r="AJ1261" t="s">
        <v>150</v>
      </c>
    </row>
    <row r="1262" spans="1:36" ht="57.75" customHeight="1" x14ac:dyDescent="0.25">
      <c r="B1262" s="44" t="str">
        <f>IF(E1262="reserved","N/A",IF(AND(Screening!$J$10="No",S1262="Ex"),"N/A",IF(AND(Screening!$J$11="No",T1262="Ex"),"N/A",IF(AND(Screening!$J$12="No",U1262="Ex"),"N/A",IF(AND(Screening!$J$13="No",V1262="Ex"),"N/A",IF(AND(Screening!$J$14="No",W1262="Ex"),"N/A", IF(AND(Screening!$J$15="No",X1262="Ex"),"N/A", IF(AND(Screening!$J$16="No",Y1262="Ex"),"N/A", IF(AND(Screening!$J$17="No",Z1262="Ex"),"N/A", IF(AND(Screening!$J$18="No",AA1262="Ex"),"N/A", IF(AND(Screening!$J$19="No",AB1262="Ex"),"N/A", IF(AND(Screening!$J$20="No",AC1262="Ex"),"N/A", IF(AND(Screening!$J$21="No",AD1262="Ex"),"N/A", IF(AND(Screening!$J$23="No",AE1262="Ex"),"N/A", IF(AND(Screening!$J$7="No",AF1262="Ex"),"N/A", IF(AND(Screening!$J$6="No",AI1262="Ex"),"N/A", IF(AND(Screening!$J$6="Yes",AG1262="Ex"),"N/A", IF(AND(Screening!$J$25="Yes",AH1262="Ex"),"N/A",  IF(AND(Screening!$J$5="Yes",AJ1262="Ex"),"N/A","Inc")))))))))))))))))))</f>
        <v>N/A</v>
      </c>
      <c r="C1262" s="43">
        <v>1258</v>
      </c>
      <c r="D1262" s="44" t="s">
        <v>3325</v>
      </c>
      <c r="E1262" s="47" t="s">
        <v>3326</v>
      </c>
      <c r="F1262" s="46"/>
      <c r="G1262" s="1" t="str">
        <f t="shared" si="38"/>
        <v>N/A</v>
      </c>
      <c r="H1262" s="120"/>
      <c r="I1262" s="120"/>
      <c r="J1262" s="120"/>
      <c r="K1262" s="120"/>
      <c r="L1262" t="str">
        <f t="shared" si="39"/>
        <v/>
      </c>
      <c r="S1262" t="s">
        <v>150</v>
      </c>
      <c r="AJ1262" t="s">
        <v>150</v>
      </c>
    </row>
    <row r="1263" spans="1:36" ht="57.75" customHeight="1" x14ac:dyDescent="0.25">
      <c r="B1263" s="44" t="str">
        <f>IF(E1263="reserved","N/A",IF(AND(Screening!$J$10="No",S1263="Ex"),"N/A",IF(AND(Screening!$J$11="No",T1263="Ex"),"N/A",IF(AND(Screening!$J$12="No",U1263="Ex"),"N/A",IF(AND(Screening!$J$13="No",V1263="Ex"),"N/A",IF(AND(Screening!$J$14="No",W1263="Ex"),"N/A", IF(AND(Screening!$J$15="No",X1263="Ex"),"N/A", IF(AND(Screening!$J$16="No",Y1263="Ex"),"N/A", IF(AND(Screening!$J$17="No",Z1263="Ex"),"N/A", IF(AND(Screening!$J$18="No",AA1263="Ex"),"N/A", IF(AND(Screening!$J$19="No",AB1263="Ex"),"N/A", IF(AND(Screening!$J$20="No",AC1263="Ex"),"N/A", IF(AND(Screening!$J$21="No",AD1263="Ex"),"N/A", IF(AND(Screening!$J$23="No",AE1263="Ex"),"N/A", IF(AND(Screening!$J$7="No",AF1263="Ex"),"N/A", IF(AND(Screening!$J$6="No",AI1263="Ex"),"N/A", IF(AND(Screening!$J$6="Yes",AG1263="Ex"),"N/A", IF(AND(Screening!$J$25="Yes",AH1263="Ex"),"N/A",  IF(AND(Screening!$J$5="Yes",AJ1263="Ex"),"N/A","Inc")))))))))))))))))))</f>
        <v>N/A</v>
      </c>
      <c r="C1263" s="43">
        <v>1259</v>
      </c>
      <c r="D1263" s="44" t="s">
        <v>3327</v>
      </c>
      <c r="E1263" s="47" t="s">
        <v>3328</v>
      </c>
      <c r="F1263" s="46"/>
      <c r="G1263" s="1" t="str">
        <f t="shared" si="38"/>
        <v>N/A</v>
      </c>
      <c r="H1263" s="120"/>
      <c r="I1263" s="120"/>
      <c r="J1263" s="120"/>
      <c r="K1263" s="120"/>
      <c r="L1263" t="str">
        <f t="shared" si="39"/>
        <v/>
      </c>
      <c r="S1263" t="s">
        <v>150</v>
      </c>
      <c r="AJ1263" t="s">
        <v>150</v>
      </c>
    </row>
    <row r="1264" spans="1:36" ht="57.75" customHeight="1" x14ac:dyDescent="0.25">
      <c r="B1264" s="44" t="str">
        <f>IF(E1264="reserved","N/A",IF(AND(Screening!$J$10="No",S1264="Ex"),"N/A",IF(AND(Screening!$J$11="No",T1264="Ex"),"N/A",IF(AND(Screening!$J$12="No",U1264="Ex"),"N/A",IF(AND(Screening!$J$13="No",V1264="Ex"),"N/A",IF(AND(Screening!$J$14="No",W1264="Ex"),"N/A", IF(AND(Screening!$J$15="No",X1264="Ex"),"N/A", IF(AND(Screening!$J$16="No",Y1264="Ex"),"N/A", IF(AND(Screening!$J$17="No",Z1264="Ex"),"N/A", IF(AND(Screening!$J$18="No",AA1264="Ex"),"N/A", IF(AND(Screening!$J$19="No",AB1264="Ex"),"N/A", IF(AND(Screening!$J$20="No",AC1264="Ex"),"N/A", IF(AND(Screening!$J$21="No",AD1264="Ex"),"N/A", IF(AND(Screening!$J$23="No",AE1264="Ex"),"N/A", IF(AND(Screening!$J$7="No",AF1264="Ex"),"N/A", IF(AND(Screening!$J$6="No",AI1264="Ex"),"N/A", IF(AND(Screening!$J$6="Yes",AG1264="Ex"),"N/A", IF(AND(Screening!$J$25="Yes",AH1264="Ex"),"N/A",  IF(AND(Screening!$J$5="Yes",AJ1264="Ex"),"N/A","Inc")))))))))))))))))))</f>
        <v>N/A</v>
      </c>
      <c r="C1264" s="43">
        <v>1260</v>
      </c>
      <c r="D1264" s="44" t="s">
        <v>3329</v>
      </c>
      <c r="E1264" s="47" t="s">
        <v>3330</v>
      </c>
      <c r="F1264" s="46"/>
      <c r="G1264" s="1" t="str">
        <f t="shared" si="38"/>
        <v>N/A</v>
      </c>
      <c r="H1264" s="120"/>
      <c r="I1264" s="120"/>
      <c r="J1264" s="120"/>
      <c r="K1264" s="120"/>
      <c r="L1264" t="str">
        <f t="shared" si="39"/>
        <v/>
      </c>
      <c r="S1264" t="s">
        <v>150</v>
      </c>
      <c r="AJ1264" t="s">
        <v>150</v>
      </c>
    </row>
    <row r="1265" spans="2:36" ht="57.75" customHeight="1" x14ac:dyDescent="0.25">
      <c r="B1265" s="44" t="str">
        <f>IF(E1265="reserved","N/A",IF(AND(Screening!$J$10="No",S1265="Ex"),"N/A",IF(AND(Screening!$J$11="No",T1265="Ex"),"N/A",IF(AND(Screening!$J$12="No",U1265="Ex"),"N/A",IF(AND(Screening!$J$13="No",V1265="Ex"),"N/A",IF(AND(Screening!$J$14="No",W1265="Ex"),"N/A", IF(AND(Screening!$J$15="No",X1265="Ex"),"N/A", IF(AND(Screening!$J$16="No",Y1265="Ex"),"N/A", IF(AND(Screening!$J$17="No",Z1265="Ex"),"N/A", IF(AND(Screening!$J$18="No",AA1265="Ex"),"N/A", IF(AND(Screening!$J$19="No",AB1265="Ex"),"N/A", IF(AND(Screening!$J$20="No",AC1265="Ex"),"N/A", IF(AND(Screening!$J$21="No",AD1265="Ex"),"N/A", IF(AND(Screening!$J$23="No",AE1265="Ex"),"N/A", IF(AND(Screening!$J$7="No",AF1265="Ex"),"N/A", IF(AND(Screening!$J$6="No",AI1265="Ex"),"N/A", IF(AND(Screening!$J$6="Yes",AG1265="Ex"),"N/A", IF(AND(Screening!$J$25="Yes",AH1265="Ex"),"N/A",  IF(AND(Screening!$J$5="Yes",AJ1265="Ex"),"N/A","Inc")))))))))))))))))))</f>
        <v>N/A</v>
      </c>
      <c r="C1265" s="43">
        <v>1261</v>
      </c>
      <c r="D1265" s="44" t="s">
        <v>3331</v>
      </c>
      <c r="E1265" s="47" t="s">
        <v>3332</v>
      </c>
      <c r="F1265" s="46"/>
      <c r="G1265" s="1" t="str">
        <f t="shared" si="38"/>
        <v>N/A</v>
      </c>
      <c r="H1265" s="120"/>
      <c r="I1265" s="120"/>
      <c r="J1265" s="120"/>
      <c r="K1265" s="120"/>
      <c r="L1265" t="str">
        <f t="shared" si="39"/>
        <v/>
      </c>
      <c r="S1265" t="s">
        <v>150</v>
      </c>
      <c r="AJ1265" t="s">
        <v>150</v>
      </c>
    </row>
    <row r="1266" spans="2:36" ht="57.75" customHeight="1" x14ac:dyDescent="0.25">
      <c r="B1266" s="44" t="str">
        <f>IF(E1266="reserved","N/A",IF(AND(Screening!$J$10="No",S1266="Ex"),"N/A",IF(AND(Screening!$J$11="No",T1266="Ex"),"N/A",IF(AND(Screening!$J$12="No",U1266="Ex"),"N/A",IF(AND(Screening!$J$13="No",V1266="Ex"),"N/A",IF(AND(Screening!$J$14="No",W1266="Ex"),"N/A", IF(AND(Screening!$J$15="No",X1266="Ex"),"N/A", IF(AND(Screening!$J$16="No",Y1266="Ex"),"N/A", IF(AND(Screening!$J$17="No",Z1266="Ex"),"N/A", IF(AND(Screening!$J$18="No",AA1266="Ex"),"N/A", IF(AND(Screening!$J$19="No",AB1266="Ex"),"N/A", IF(AND(Screening!$J$20="No",AC1266="Ex"),"N/A", IF(AND(Screening!$J$21="No",AD1266="Ex"),"N/A", IF(AND(Screening!$J$23="No",AE1266="Ex"),"N/A", IF(AND(Screening!$J$7="No",AF1266="Ex"),"N/A", IF(AND(Screening!$J$6="No",AI1266="Ex"),"N/A", IF(AND(Screening!$J$6="Yes",AG1266="Ex"),"N/A", IF(AND(Screening!$J$25="Yes",AH1266="Ex"),"N/A",  IF(AND(Screening!$J$5="Yes",AJ1266="Ex"),"N/A","Inc")))))))))))))))))))</f>
        <v>N/A</v>
      </c>
      <c r="C1266" s="43">
        <v>1262</v>
      </c>
      <c r="D1266" s="44" t="s">
        <v>3333</v>
      </c>
      <c r="E1266" s="47" t="s">
        <v>3334</v>
      </c>
      <c r="F1266" s="46"/>
      <c r="G1266" s="1" t="str">
        <f t="shared" si="38"/>
        <v>N/A</v>
      </c>
      <c r="H1266" s="120"/>
      <c r="I1266" s="120"/>
      <c r="J1266" s="120"/>
      <c r="K1266" s="120"/>
      <c r="L1266" t="str">
        <f t="shared" si="39"/>
        <v/>
      </c>
      <c r="S1266" t="s">
        <v>150</v>
      </c>
      <c r="AJ1266" t="s">
        <v>150</v>
      </c>
    </row>
    <row r="1267" spans="2:36" ht="57.75" customHeight="1" x14ac:dyDescent="0.25">
      <c r="B1267" s="44" t="str">
        <f>IF(E1267="reserved","N/A",IF(AND(Screening!$J$10="No",S1267="Ex"),"N/A",IF(AND(Screening!$J$11="No",T1267="Ex"),"N/A",IF(AND(Screening!$J$12="No",U1267="Ex"),"N/A",IF(AND(Screening!$J$13="No",V1267="Ex"),"N/A",IF(AND(Screening!$J$14="No",W1267="Ex"),"N/A", IF(AND(Screening!$J$15="No",X1267="Ex"),"N/A", IF(AND(Screening!$J$16="No",Y1267="Ex"),"N/A", IF(AND(Screening!$J$17="No",Z1267="Ex"),"N/A", IF(AND(Screening!$J$18="No",AA1267="Ex"),"N/A", IF(AND(Screening!$J$19="No",AB1267="Ex"),"N/A", IF(AND(Screening!$J$20="No",AC1267="Ex"),"N/A", IF(AND(Screening!$J$21="No",AD1267="Ex"),"N/A", IF(AND(Screening!$J$23="No",AE1267="Ex"),"N/A", IF(AND(Screening!$J$7="No",AF1267="Ex"),"N/A", IF(AND(Screening!$J$6="No",AI1267="Ex"),"N/A", IF(AND(Screening!$J$6="Yes",AG1267="Ex"),"N/A", IF(AND(Screening!$J$25="Yes",AH1267="Ex"),"N/A",  IF(AND(Screening!$J$5="Yes",AJ1267="Ex"),"N/A","Inc")))))))))))))))))))</f>
        <v>N/A</v>
      </c>
      <c r="C1267" s="43">
        <v>1263</v>
      </c>
      <c r="D1267" s="44" t="s">
        <v>3335</v>
      </c>
      <c r="E1267" s="47" t="s">
        <v>3336</v>
      </c>
      <c r="F1267" s="46"/>
      <c r="G1267" s="1" t="str">
        <f t="shared" si="38"/>
        <v>N/A</v>
      </c>
      <c r="H1267" s="120"/>
      <c r="I1267" s="120"/>
      <c r="J1267" s="120"/>
      <c r="K1267" s="120"/>
      <c r="L1267" t="str">
        <f t="shared" si="39"/>
        <v/>
      </c>
      <c r="S1267" t="s">
        <v>150</v>
      </c>
      <c r="AJ1267" t="s">
        <v>150</v>
      </c>
    </row>
    <row r="1268" spans="2:36" ht="57.75" customHeight="1" x14ac:dyDescent="0.25">
      <c r="B1268" s="44" t="str">
        <f>IF(E1268="reserved","N/A",IF(AND(Screening!$J$10="No",S1268="Ex"),"N/A",IF(AND(Screening!$J$11="No",T1268="Ex"),"N/A",IF(AND(Screening!$J$12="No",U1268="Ex"),"N/A",IF(AND(Screening!$J$13="No",V1268="Ex"),"N/A",IF(AND(Screening!$J$14="No",W1268="Ex"),"N/A", IF(AND(Screening!$J$15="No",X1268="Ex"),"N/A", IF(AND(Screening!$J$16="No",Y1268="Ex"),"N/A", IF(AND(Screening!$J$17="No",Z1268="Ex"),"N/A", IF(AND(Screening!$J$18="No",AA1268="Ex"),"N/A", IF(AND(Screening!$J$19="No",AB1268="Ex"),"N/A", IF(AND(Screening!$J$20="No",AC1268="Ex"),"N/A", IF(AND(Screening!$J$21="No",AD1268="Ex"),"N/A", IF(AND(Screening!$J$23="No",AE1268="Ex"),"N/A", IF(AND(Screening!$J$7="No",AF1268="Ex"),"N/A", IF(AND(Screening!$J$6="No",AI1268="Ex"),"N/A", IF(AND(Screening!$J$6="Yes",AG1268="Ex"),"N/A", IF(AND(Screening!$J$25="Yes",AH1268="Ex"),"N/A",  IF(AND(Screening!$J$5="Yes",AJ1268="Ex"),"N/A","Inc")))))))))))))))))))</f>
        <v>N/A</v>
      </c>
      <c r="C1268" s="43">
        <v>1264</v>
      </c>
      <c r="D1268" s="44" t="s">
        <v>3337</v>
      </c>
      <c r="E1268" s="47" t="s">
        <v>3338</v>
      </c>
      <c r="F1268" s="46"/>
      <c r="G1268" s="1" t="str">
        <f t="shared" si="38"/>
        <v>N/A</v>
      </c>
      <c r="H1268" s="120"/>
      <c r="I1268" s="120"/>
      <c r="J1268" s="120"/>
      <c r="K1268" s="120"/>
      <c r="L1268" t="str">
        <f t="shared" si="39"/>
        <v/>
      </c>
      <c r="S1268" t="s">
        <v>150</v>
      </c>
      <c r="AJ1268" t="s">
        <v>150</v>
      </c>
    </row>
    <row r="1269" spans="2:36" ht="57.75" customHeight="1" x14ac:dyDescent="0.25">
      <c r="B1269" s="44" t="str">
        <f>IF(E1269="reserved","N/A",IF(AND(Screening!$J$10="No",S1269="Ex"),"N/A",IF(AND(Screening!$J$11="No",T1269="Ex"),"N/A",IF(AND(Screening!$J$12="No",U1269="Ex"),"N/A",IF(AND(Screening!$J$13="No",V1269="Ex"),"N/A",IF(AND(Screening!$J$14="No",W1269="Ex"),"N/A", IF(AND(Screening!$J$15="No",X1269="Ex"),"N/A", IF(AND(Screening!$J$16="No",Y1269="Ex"),"N/A", IF(AND(Screening!$J$17="No",Z1269="Ex"),"N/A", IF(AND(Screening!$J$18="No",AA1269="Ex"),"N/A", IF(AND(Screening!$J$19="No",AB1269="Ex"),"N/A", IF(AND(Screening!$J$20="No",AC1269="Ex"),"N/A", IF(AND(Screening!$J$21="No",AD1269="Ex"),"N/A", IF(AND(Screening!$J$23="No",AE1269="Ex"),"N/A", IF(AND(Screening!$J$7="No",AF1269="Ex"),"N/A", IF(AND(Screening!$J$6="No",AI1269="Ex"),"N/A", IF(AND(Screening!$J$6="Yes",AG1269="Ex"),"N/A", IF(AND(Screening!$J$25="Yes",AH1269="Ex"),"N/A",  IF(AND(Screening!$J$5="Yes",AJ1269="Ex"),"N/A","Inc")))))))))))))))))))</f>
        <v>N/A</v>
      </c>
      <c r="C1269" s="43">
        <v>1265</v>
      </c>
      <c r="D1269" s="44" t="s">
        <v>3339</v>
      </c>
      <c r="E1269" s="47" t="s">
        <v>3340</v>
      </c>
      <c r="F1269" s="46"/>
      <c r="G1269" s="1" t="str">
        <f t="shared" si="38"/>
        <v>N/A</v>
      </c>
      <c r="H1269" s="120"/>
      <c r="I1269" s="120"/>
      <c r="J1269" s="120"/>
      <c r="K1269" s="120"/>
      <c r="L1269" t="str">
        <f t="shared" si="39"/>
        <v/>
      </c>
      <c r="S1269" t="s">
        <v>150</v>
      </c>
      <c r="AJ1269" t="s">
        <v>150</v>
      </c>
    </row>
    <row r="1270" spans="2:36" ht="57.75" customHeight="1" x14ac:dyDescent="0.25">
      <c r="B1270" s="44" t="str">
        <f>IF(E1270="reserved","N/A",IF(AND(Screening!$J$10="No",S1270="Ex"),"N/A",IF(AND(Screening!$J$11="No",T1270="Ex"),"N/A",IF(AND(Screening!$J$12="No",U1270="Ex"),"N/A",IF(AND(Screening!$J$13="No",V1270="Ex"),"N/A",IF(AND(Screening!$J$14="No",W1270="Ex"),"N/A", IF(AND(Screening!$J$15="No",X1270="Ex"),"N/A", IF(AND(Screening!$J$16="No",Y1270="Ex"),"N/A", IF(AND(Screening!$J$17="No",Z1270="Ex"),"N/A", IF(AND(Screening!$J$18="No",AA1270="Ex"),"N/A", IF(AND(Screening!$J$19="No",AB1270="Ex"),"N/A", IF(AND(Screening!$J$20="No",AC1270="Ex"),"N/A", IF(AND(Screening!$J$21="No",AD1270="Ex"),"N/A", IF(AND(Screening!$J$23="No",AE1270="Ex"),"N/A", IF(AND(Screening!$J$7="No",AF1270="Ex"),"N/A", IF(AND(Screening!$J$6="No",AI1270="Ex"),"N/A", IF(AND(Screening!$J$6="Yes",AG1270="Ex"),"N/A", IF(AND(Screening!$J$25="Yes",AH1270="Ex"),"N/A",  IF(AND(Screening!$J$5="Yes",AJ1270="Ex"),"N/A","Inc")))))))))))))))))))</f>
        <v>N/A</v>
      </c>
      <c r="C1270" s="43">
        <v>1266</v>
      </c>
      <c r="D1270" s="44" t="s">
        <v>3341</v>
      </c>
      <c r="E1270" s="47" t="s">
        <v>3342</v>
      </c>
      <c r="F1270" s="46" t="s">
        <v>3343</v>
      </c>
      <c r="G1270" s="1" t="str">
        <f t="shared" si="38"/>
        <v>N/A</v>
      </c>
      <c r="H1270" s="120"/>
      <c r="I1270" s="120"/>
      <c r="J1270" s="120"/>
      <c r="K1270" s="120"/>
      <c r="L1270" t="str">
        <f t="shared" si="39"/>
        <v/>
      </c>
      <c r="S1270" t="s">
        <v>150</v>
      </c>
      <c r="AJ1270" t="s">
        <v>150</v>
      </c>
    </row>
    <row r="1271" spans="2:36" ht="57.75" customHeight="1" x14ac:dyDescent="0.25">
      <c r="B1271" s="44" t="str">
        <f>IF(E1271="reserved","N/A",IF(AND(Screening!$J$10="No",S1271="Ex"),"N/A",IF(AND(Screening!$J$11="No",T1271="Ex"),"N/A",IF(AND(Screening!$J$12="No",U1271="Ex"),"N/A",IF(AND(Screening!$J$13="No",V1271="Ex"),"N/A",IF(AND(Screening!$J$14="No",W1271="Ex"),"N/A", IF(AND(Screening!$J$15="No",X1271="Ex"),"N/A", IF(AND(Screening!$J$16="No",Y1271="Ex"),"N/A", IF(AND(Screening!$J$17="No",Z1271="Ex"),"N/A", IF(AND(Screening!$J$18="No",AA1271="Ex"),"N/A", IF(AND(Screening!$J$19="No",AB1271="Ex"),"N/A", IF(AND(Screening!$J$20="No",AC1271="Ex"),"N/A", IF(AND(Screening!$J$21="No",AD1271="Ex"),"N/A", IF(AND(Screening!$J$23="No",AE1271="Ex"),"N/A", IF(AND(Screening!$J$7="No",AF1271="Ex"),"N/A", IF(AND(Screening!$J$6="No",AI1271="Ex"),"N/A", IF(AND(Screening!$J$6="Yes",AG1271="Ex"),"N/A", IF(AND(Screening!$J$25="Yes",AH1271="Ex"),"N/A",  IF(AND(Screening!$J$5="Yes",AJ1271="Ex"),"N/A","Inc")))))))))))))))))))</f>
        <v>N/A</v>
      </c>
      <c r="C1271" s="43">
        <v>1267</v>
      </c>
      <c r="D1271" s="44" t="s">
        <v>3344</v>
      </c>
      <c r="E1271" s="47" t="s">
        <v>3345</v>
      </c>
      <c r="F1271" s="46"/>
      <c r="G1271" s="1" t="str">
        <f t="shared" si="38"/>
        <v>N/A</v>
      </c>
      <c r="H1271" s="120"/>
      <c r="I1271" s="120"/>
      <c r="J1271" s="120"/>
      <c r="K1271" s="120"/>
      <c r="L1271" t="str">
        <f t="shared" si="39"/>
        <v/>
      </c>
      <c r="S1271" t="s">
        <v>150</v>
      </c>
      <c r="AJ1271" t="s">
        <v>150</v>
      </c>
    </row>
    <row r="1272" spans="2:36" ht="57.75" customHeight="1" x14ac:dyDescent="0.25">
      <c r="B1272" s="44" t="str">
        <f>IF(E1272="reserved","N/A",IF(AND(Screening!$J$10="No",S1272="Ex"),"N/A",IF(AND(Screening!$J$11="No",T1272="Ex"),"N/A",IF(AND(Screening!$J$12="No",U1272="Ex"),"N/A",IF(AND(Screening!$J$13="No",V1272="Ex"),"N/A",IF(AND(Screening!$J$14="No",W1272="Ex"),"N/A", IF(AND(Screening!$J$15="No",X1272="Ex"),"N/A", IF(AND(Screening!$J$16="No",Y1272="Ex"),"N/A", IF(AND(Screening!$J$17="No",Z1272="Ex"),"N/A", IF(AND(Screening!$J$18="No",AA1272="Ex"),"N/A", IF(AND(Screening!$J$19="No",AB1272="Ex"),"N/A", IF(AND(Screening!$J$20="No",AC1272="Ex"),"N/A", IF(AND(Screening!$J$21="No",AD1272="Ex"),"N/A", IF(AND(Screening!$J$23="No",AE1272="Ex"),"N/A", IF(AND(Screening!$J$7="No",AF1272="Ex"),"N/A", IF(AND(Screening!$J$6="No",AI1272="Ex"),"N/A", IF(AND(Screening!$J$6="Yes",AG1272="Ex"),"N/A", IF(AND(Screening!$J$25="Yes",AH1272="Ex"),"N/A",  IF(AND(Screening!$J$5="Yes",AJ1272="Ex"),"N/A","Inc")))))))))))))))))))</f>
        <v>N/A</v>
      </c>
      <c r="C1272" s="43">
        <v>1268</v>
      </c>
      <c r="D1272" s="44" t="s">
        <v>3346</v>
      </c>
      <c r="E1272" s="47" t="s">
        <v>3347</v>
      </c>
      <c r="F1272" s="46" t="s">
        <v>3348</v>
      </c>
      <c r="G1272" s="1" t="str">
        <f t="shared" si="38"/>
        <v>N/A</v>
      </c>
      <c r="H1272" s="120"/>
      <c r="I1272" s="120"/>
      <c r="J1272" s="120"/>
      <c r="K1272" s="120"/>
      <c r="L1272" t="str">
        <f t="shared" si="39"/>
        <v/>
      </c>
      <c r="S1272" t="s">
        <v>150</v>
      </c>
      <c r="AJ1272" t="s">
        <v>150</v>
      </c>
    </row>
    <row r="1273" spans="2:36" ht="57.75" customHeight="1" x14ac:dyDescent="0.25">
      <c r="B1273" s="44" t="str">
        <f>IF(E1273="reserved","N/A",IF(AND(Screening!$J$10="No",S1273="Ex"),"N/A",IF(AND(Screening!$J$11="No",T1273="Ex"),"N/A",IF(AND(Screening!$J$12="No",U1273="Ex"),"N/A",IF(AND(Screening!$J$13="No",V1273="Ex"),"N/A",IF(AND(Screening!$J$14="No",W1273="Ex"),"N/A", IF(AND(Screening!$J$15="No",X1273="Ex"),"N/A", IF(AND(Screening!$J$16="No",Y1273="Ex"),"N/A", IF(AND(Screening!$J$17="No",Z1273="Ex"),"N/A", IF(AND(Screening!$J$18="No",AA1273="Ex"),"N/A", IF(AND(Screening!$J$19="No",AB1273="Ex"),"N/A", IF(AND(Screening!$J$20="No",AC1273="Ex"),"N/A", IF(AND(Screening!$J$21="No",AD1273="Ex"),"N/A", IF(AND(Screening!$J$23="No",AE1273="Ex"),"N/A", IF(AND(Screening!$J$7="No",AF1273="Ex"),"N/A", IF(AND(Screening!$J$6="No",AI1273="Ex"),"N/A", IF(AND(Screening!$J$6="Yes",AG1273="Ex"),"N/A", IF(AND(Screening!$J$25="Yes",AH1273="Ex"),"N/A",  IF(AND(Screening!$J$5="Yes",AJ1273="Ex"),"N/A","Inc")))))))))))))))))))</f>
        <v>N/A</v>
      </c>
      <c r="C1273" s="43">
        <v>1269</v>
      </c>
      <c r="D1273" s="44" t="s">
        <v>3349</v>
      </c>
      <c r="E1273" s="47" t="s">
        <v>3350</v>
      </c>
      <c r="F1273" s="46" t="s">
        <v>3351</v>
      </c>
      <c r="G1273" s="1" t="str">
        <f t="shared" si="38"/>
        <v>N/A</v>
      </c>
      <c r="H1273" s="120"/>
      <c r="I1273" s="120"/>
      <c r="J1273" s="120"/>
      <c r="K1273" s="120"/>
      <c r="L1273" t="str">
        <f t="shared" si="39"/>
        <v/>
      </c>
      <c r="S1273" t="s">
        <v>150</v>
      </c>
      <c r="AJ1273" t="s">
        <v>150</v>
      </c>
    </row>
    <row r="1274" spans="2:36" ht="57.75" customHeight="1" x14ac:dyDescent="0.25">
      <c r="B1274" s="44" t="str">
        <f>IF(E1274="reserved","N/A",IF(AND(Screening!$J$10="No",S1274="Ex"),"N/A",IF(AND(Screening!$J$11="No",T1274="Ex"),"N/A",IF(AND(Screening!$J$12="No",U1274="Ex"),"N/A",IF(AND(Screening!$J$13="No",V1274="Ex"),"N/A",IF(AND(Screening!$J$14="No",W1274="Ex"),"N/A", IF(AND(Screening!$J$15="No",X1274="Ex"),"N/A", IF(AND(Screening!$J$16="No",Y1274="Ex"),"N/A", IF(AND(Screening!$J$17="No",Z1274="Ex"),"N/A", IF(AND(Screening!$J$18="No",AA1274="Ex"),"N/A", IF(AND(Screening!$J$19="No",AB1274="Ex"),"N/A", IF(AND(Screening!$J$20="No",AC1274="Ex"),"N/A", IF(AND(Screening!$J$21="No",AD1274="Ex"),"N/A", IF(AND(Screening!$J$23="No",AE1274="Ex"),"N/A", IF(AND(Screening!$J$7="No",AF1274="Ex"),"N/A", IF(AND(Screening!$J$6="No",AI1274="Ex"),"N/A", IF(AND(Screening!$J$6="Yes",AG1274="Ex"),"N/A", IF(AND(Screening!$J$25="Yes",AH1274="Ex"),"N/A",  IF(AND(Screening!$J$5="Yes",AJ1274="Ex"),"N/A","Inc")))))))))))))))))))</f>
        <v>N/A</v>
      </c>
      <c r="C1274" s="43">
        <v>1270</v>
      </c>
      <c r="D1274" s="44" t="s">
        <v>3352</v>
      </c>
      <c r="E1274" s="47" t="s">
        <v>3353</v>
      </c>
      <c r="F1274" s="46" t="s">
        <v>3354</v>
      </c>
      <c r="G1274" s="1" t="str">
        <f t="shared" si="38"/>
        <v>N/A</v>
      </c>
      <c r="H1274" s="120"/>
      <c r="I1274" s="120"/>
      <c r="J1274" s="120"/>
      <c r="K1274" s="120"/>
      <c r="L1274" t="str">
        <f t="shared" si="39"/>
        <v/>
      </c>
      <c r="S1274" t="s">
        <v>150</v>
      </c>
      <c r="AJ1274" t="s">
        <v>150</v>
      </c>
    </row>
    <row r="1275" spans="2:36" ht="57.75" customHeight="1" x14ac:dyDescent="0.25">
      <c r="B1275" s="44" t="str">
        <f>IF(E1275="reserved","N/A",IF(AND(Screening!$J$10="No",S1275="Ex"),"N/A",IF(AND(Screening!$J$11="No",T1275="Ex"),"N/A",IF(AND(Screening!$J$12="No",U1275="Ex"),"N/A",IF(AND(Screening!$J$13="No",V1275="Ex"),"N/A",IF(AND(Screening!$J$14="No",W1275="Ex"),"N/A", IF(AND(Screening!$J$15="No",X1275="Ex"),"N/A", IF(AND(Screening!$J$16="No",Y1275="Ex"),"N/A", IF(AND(Screening!$J$17="No",Z1275="Ex"),"N/A", IF(AND(Screening!$J$18="No",AA1275="Ex"),"N/A", IF(AND(Screening!$J$19="No",AB1275="Ex"),"N/A", IF(AND(Screening!$J$20="No",AC1275="Ex"),"N/A", IF(AND(Screening!$J$21="No",AD1275="Ex"),"N/A", IF(AND(Screening!$J$23="No",AE1275="Ex"),"N/A", IF(AND(Screening!$J$7="No",AF1275="Ex"),"N/A", IF(AND(Screening!$J$6="No",AI1275="Ex"),"N/A", IF(AND(Screening!$J$6="Yes",AG1275="Ex"),"N/A", IF(AND(Screening!$J$25="Yes",AH1275="Ex"),"N/A",  IF(AND(Screening!$J$5="Yes",AJ1275="Ex"),"N/A","Inc")))))))))))))))))))</f>
        <v>N/A</v>
      </c>
      <c r="C1275" s="43">
        <v>1271</v>
      </c>
      <c r="D1275" s="44" t="s">
        <v>3355</v>
      </c>
      <c r="E1275" s="47" t="s">
        <v>3356</v>
      </c>
      <c r="F1275" s="46" t="s">
        <v>3357</v>
      </c>
      <c r="G1275" s="1" t="str">
        <f t="shared" si="38"/>
        <v>N/A</v>
      </c>
      <c r="H1275" s="120"/>
      <c r="I1275" s="120"/>
      <c r="J1275" s="120"/>
      <c r="K1275" s="120"/>
      <c r="L1275" t="str">
        <f t="shared" si="39"/>
        <v/>
      </c>
      <c r="S1275" t="s">
        <v>150</v>
      </c>
      <c r="AJ1275" t="s">
        <v>150</v>
      </c>
    </row>
    <row r="1276" spans="2:36" ht="57.75" customHeight="1" x14ac:dyDescent="0.25">
      <c r="B1276" s="44" t="str">
        <f>IF(E1276="reserved","N/A",IF(AND(Screening!$J$10="No",S1276="Ex"),"N/A",IF(AND(Screening!$J$11="No",T1276="Ex"),"N/A",IF(AND(Screening!$J$12="No",U1276="Ex"),"N/A",IF(AND(Screening!$J$13="No",V1276="Ex"),"N/A",IF(AND(Screening!$J$14="No",W1276="Ex"),"N/A", IF(AND(Screening!$J$15="No",X1276="Ex"),"N/A", IF(AND(Screening!$J$16="No",Y1276="Ex"),"N/A", IF(AND(Screening!$J$17="No",Z1276="Ex"),"N/A", IF(AND(Screening!$J$18="No",AA1276="Ex"),"N/A", IF(AND(Screening!$J$19="No",AB1276="Ex"),"N/A", IF(AND(Screening!$J$20="No",AC1276="Ex"),"N/A", IF(AND(Screening!$J$21="No",AD1276="Ex"),"N/A", IF(AND(Screening!$J$23="No",AE1276="Ex"),"N/A", IF(AND(Screening!$J$7="No",AF1276="Ex"),"N/A", IF(AND(Screening!$J$6="No",AI1276="Ex"),"N/A", IF(AND(Screening!$J$6="Yes",AG1276="Ex"),"N/A", IF(AND(Screening!$J$25="Yes",AH1276="Ex"),"N/A",  IF(AND(Screening!$J$5="Yes",AJ1276="Ex"),"N/A","Inc")))))))))))))))))))</f>
        <v>N/A</v>
      </c>
      <c r="C1276" s="43">
        <v>1272</v>
      </c>
      <c r="D1276" s="44" t="s">
        <v>3358</v>
      </c>
      <c r="E1276" s="47" t="s">
        <v>3359</v>
      </c>
      <c r="F1276" s="46" t="s">
        <v>3360</v>
      </c>
      <c r="G1276" s="1" t="str">
        <f t="shared" si="38"/>
        <v>N/A</v>
      </c>
      <c r="H1276" s="120"/>
      <c r="I1276" s="120"/>
      <c r="J1276" s="120"/>
      <c r="K1276" s="120"/>
      <c r="L1276" t="str">
        <f t="shared" si="39"/>
        <v/>
      </c>
      <c r="S1276" t="s">
        <v>150</v>
      </c>
      <c r="AJ1276" t="s">
        <v>150</v>
      </c>
    </row>
    <row r="1277" spans="2:36" ht="57.75" customHeight="1" x14ac:dyDescent="0.25">
      <c r="B1277" s="44" t="str">
        <f>IF(E1277="reserved","N/A",IF(AND(Screening!$J$10="No",S1277="Ex"),"N/A",IF(AND(Screening!$J$11="No",T1277="Ex"),"N/A",IF(AND(Screening!$J$12="No",U1277="Ex"),"N/A",IF(AND(Screening!$J$13="No",V1277="Ex"),"N/A",IF(AND(Screening!$J$14="No",W1277="Ex"),"N/A", IF(AND(Screening!$J$15="No",X1277="Ex"),"N/A", IF(AND(Screening!$J$16="No",Y1277="Ex"),"N/A", IF(AND(Screening!$J$17="No",Z1277="Ex"),"N/A", IF(AND(Screening!$J$18="No",AA1277="Ex"),"N/A", IF(AND(Screening!$J$19="No",AB1277="Ex"),"N/A", IF(AND(Screening!$J$20="No",AC1277="Ex"),"N/A", IF(AND(Screening!$J$21="No",AD1277="Ex"),"N/A", IF(AND(Screening!$J$23="No",AE1277="Ex"),"N/A", IF(AND(Screening!$J$7="No",AF1277="Ex"),"N/A", IF(AND(Screening!$J$6="No",AI1277="Ex"),"N/A", IF(AND(Screening!$J$6="Yes",AG1277="Ex"),"N/A", IF(AND(Screening!$J$25="Yes",AH1277="Ex"),"N/A",  IF(AND(Screening!$J$5="Yes",AJ1277="Ex"),"N/A","Inc")))))))))))))))))))</f>
        <v>N/A</v>
      </c>
      <c r="C1277" s="43">
        <v>1273</v>
      </c>
      <c r="D1277" s="44" t="s">
        <v>3361</v>
      </c>
      <c r="E1277" s="47" t="s">
        <v>3362</v>
      </c>
      <c r="F1277" s="46" t="s">
        <v>3363</v>
      </c>
      <c r="G1277" s="1" t="str">
        <f t="shared" si="38"/>
        <v>N/A</v>
      </c>
      <c r="H1277" s="120"/>
      <c r="I1277" s="120"/>
      <c r="J1277" s="120"/>
      <c r="K1277" s="120"/>
      <c r="L1277" t="str">
        <f t="shared" si="39"/>
        <v/>
      </c>
      <c r="S1277" t="s">
        <v>150</v>
      </c>
      <c r="AJ1277" t="s">
        <v>150</v>
      </c>
    </row>
    <row r="1278" spans="2:36" ht="57.75" customHeight="1" x14ac:dyDescent="0.25">
      <c r="B1278" s="44" t="str">
        <f>IF(E1278="reserved","N/A",IF(AND(Screening!$J$10="No",S1278="Ex"),"N/A",IF(AND(Screening!$J$11="No",T1278="Ex"),"N/A",IF(AND(Screening!$J$12="No",U1278="Ex"),"N/A",IF(AND(Screening!$J$13="No",V1278="Ex"),"N/A",IF(AND(Screening!$J$14="No",W1278="Ex"),"N/A", IF(AND(Screening!$J$15="No",X1278="Ex"),"N/A", IF(AND(Screening!$J$16="No",Y1278="Ex"),"N/A", IF(AND(Screening!$J$17="No",Z1278="Ex"),"N/A", IF(AND(Screening!$J$18="No",AA1278="Ex"),"N/A", IF(AND(Screening!$J$19="No",AB1278="Ex"),"N/A", IF(AND(Screening!$J$20="No",AC1278="Ex"),"N/A", IF(AND(Screening!$J$21="No",AD1278="Ex"),"N/A", IF(AND(Screening!$J$23="No",AE1278="Ex"),"N/A", IF(AND(Screening!$J$7="No",AF1278="Ex"),"N/A", IF(AND(Screening!$J$6="No",AI1278="Ex"),"N/A", IF(AND(Screening!$J$6="Yes",AG1278="Ex"),"N/A", IF(AND(Screening!$J$25="Yes",AH1278="Ex"),"N/A",  IF(AND(Screening!$J$5="Yes",AJ1278="Ex"),"N/A","Inc")))))))))))))))))))</f>
        <v>N/A</v>
      </c>
      <c r="C1278" s="43">
        <v>1274</v>
      </c>
      <c r="D1278" s="44" t="s">
        <v>3364</v>
      </c>
      <c r="E1278" s="47" t="s">
        <v>3365</v>
      </c>
      <c r="F1278" s="46" t="s">
        <v>3366</v>
      </c>
      <c r="G1278" s="1" t="str">
        <f t="shared" si="38"/>
        <v>N/A</v>
      </c>
      <c r="H1278" s="120"/>
      <c r="I1278" s="120"/>
      <c r="J1278" s="120"/>
      <c r="K1278" s="120"/>
      <c r="L1278" t="str">
        <f t="shared" si="39"/>
        <v/>
      </c>
      <c r="S1278" t="s">
        <v>150</v>
      </c>
      <c r="AJ1278" t="s">
        <v>150</v>
      </c>
    </row>
    <row r="1279" spans="2:36" ht="57.75" customHeight="1" x14ac:dyDescent="0.25">
      <c r="B1279" s="44" t="str">
        <f>IF(E1279="reserved","N/A",IF(AND(Screening!$J$10="No",S1279="Ex"),"N/A",IF(AND(Screening!$J$11="No",T1279="Ex"),"N/A",IF(AND(Screening!$J$12="No",U1279="Ex"),"N/A",IF(AND(Screening!$J$13="No",V1279="Ex"),"N/A",IF(AND(Screening!$J$14="No",W1279="Ex"),"N/A", IF(AND(Screening!$J$15="No",X1279="Ex"),"N/A", IF(AND(Screening!$J$16="No",Y1279="Ex"),"N/A", IF(AND(Screening!$J$17="No",Z1279="Ex"),"N/A", IF(AND(Screening!$J$18="No",AA1279="Ex"),"N/A", IF(AND(Screening!$J$19="No",AB1279="Ex"),"N/A", IF(AND(Screening!$J$20="No",AC1279="Ex"),"N/A", IF(AND(Screening!$J$21="No",AD1279="Ex"),"N/A", IF(AND(Screening!$J$23="No",AE1279="Ex"),"N/A", IF(AND(Screening!$J$7="No",AF1279="Ex"),"N/A", IF(AND(Screening!$J$6="No",AI1279="Ex"),"N/A", IF(AND(Screening!$J$6="Yes",AG1279="Ex"),"N/A", IF(AND(Screening!$J$25="Yes",AH1279="Ex"),"N/A",  IF(AND(Screening!$J$5="Yes",AJ1279="Ex"),"N/A","Inc")))))))))))))))))))</f>
        <v>N/A</v>
      </c>
      <c r="C1279" s="43">
        <v>1275</v>
      </c>
      <c r="D1279" s="44" t="s">
        <v>3367</v>
      </c>
      <c r="E1279" s="47" t="s">
        <v>3368</v>
      </c>
      <c r="F1279" s="46" t="s">
        <v>3369</v>
      </c>
      <c r="G1279" s="1" t="str">
        <f t="shared" si="38"/>
        <v>N/A</v>
      </c>
      <c r="H1279" s="120"/>
      <c r="I1279" s="120"/>
      <c r="J1279" s="120"/>
      <c r="K1279" s="120"/>
      <c r="L1279" t="str">
        <f t="shared" si="39"/>
        <v/>
      </c>
      <c r="S1279" t="s">
        <v>150</v>
      </c>
      <c r="AJ1279" t="s">
        <v>150</v>
      </c>
    </row>
    <row r="1280" spans="2:36" ht="57.75" customHeight="1" x14ac:dyDescent="0.25">
      <c r="B1280" s="44" t="str">
        <f>IF(E1280="reserved","N/A",IF(AND(Screening!$J$10="No",S1280="Ex"),"N/A",IF(AND(Screening!$J$11="No",T1280="Ex"),"N/A",IF(AND(Screening!$J$12="No",U1280="Ex"),"N/A",IF(AND(Screening!$J$13="No",V1280="Ex"),"N/A",IF(AND(Screening!$J$14="No",W1280="Ex"),"N/A", IF(AND(Screening!$J$15="No",X1280="Ex"),"N/A", IF(AND(Screening!$J$16="No",Y1280="Ex"),"N/A", IF(AND(Screening!$J$17="No",Z1280="Ex"),"N/A", IF(AND(Screening!$J$18="No",AA1280="Ex"),"N/A", IF(AND(Screening!$J$19="No",AB1280="Ex"),"N/A", IF(AND(Screening!$J$20="No",AC1280="Ex"),"N/A", IF(AND(Screening!$J$21="No",AD1280="Ex"),"N/A", IF(AND(Screening!$J$23="No",AE1280="Ex"),"N/A", IF(AND(Screening!$J$7="No",AF1280="Ex"),"N/A", IF(AND(Screening!$J$6="No",AI1280="Ex"),"N/A", IF(AND(Screening!$J$6="Yes",AG1280="Ex"),"N/A", IF(AND(Screening!$J$25="Yes",AH1280="Ex"),"N/A",  IF(AND(Screening!$J$5="Yes",AJ1280="Ex"),"N/A","Inc")))))))))))))))))))</f>
        <v>N/A</v>
      </c>
      <c r="C1280" s="43">
        <v>1276</v>
      </c>
      <c r="D1280" s="44" t="s">
        <v>3370</v>
      </c>
      <c r="E1280" s="47" t="s">
        <v>3371</v>
      </c>
      <c r="F1280" s="46" t="s">
        <v>3372</v>
      </c>
      <c r="G1280" s="1" t="str">
        <f t="shared" si="38"/>
        <v>N/A</v>
      </c>
      <c r="H1280" s="120"/>
      <c r="I1280" s="120"/>
      <c r="J1280" s="120"/>
      <c r="K1280" s="120"/>
      <c r="L1280" t="str">
        <f t="shared" si="39"/>
        <v/>
      </c>
      <c r="S1280" t="s">
        <v>150</v>
      </c>
      <c r="AJ1280" t="s">
        <v>150</v>
      </c>
    </row>
    <row r="1281" spans="2:36" ht="57.75" customHeight="1" x14ac:dyDescent="0.25">
      <c r="B1281" s="44" t="str">
        <f>IF(E1281="reserved","N/A",IF(AND(Screening!$J$10="No",S1281="Ex"),"N/A",IF(AND(Screening!$J$11="No",T1281="Ex"),"N/A",IF(AND(Screening!$J$12="No",U1281="Ex"),"N/A",IF(AND(Screening!$J$13="No",V1281="Ex"),"N/A",IF(AND(Screening!$J$14="No",W1281="Ex"),"N/A", IF(AND(Screening!$J$15="No",X1281="Ex"),"N/A", IF(AND(Screening!$J$16="No",Y1281="Ex"),"N/A", IF(AND(Screening!$J$17="No",Z1281="Ex"),"N/A", IF(AND(Screening!$J$18="No",AA1281="Ex"),"N/A", IF(AND(Screening!$J$19="No",AB1281="Ex"),"N/A", IF(AND(Screening!$J$20="No",AC1281="Ex"),"N/A", IF(AND(Screening!$J$21="No",AD1281="Ex"),"N/A", IF(AND(Screening!$J$23="No",AE1281="Ex"),"N/A", IF(AND(Screening!$J$7="No",AF1281="Ex"),"N/A", IF(AND(Screening!$J$6="No",AI1281="Ex"),"N/A", IF(AND(Screening!$J$6="Yes",AG1281="Ex"),"N/A", IF(AND(Screening!$J$25="Yes",AH1281="Ex"),"N/A",  IF(AND(Screening!$J$5="Yes",AJ1281="Ex"),"N/A","Inc")))))))))))))))))))</f>
        <v>N/A</v>
      </c>
      <c r="C1281" s="43">
        <v>1277</v>
      </c>
      <c r="D1281" s="44" t="s">
        <v>3373</v>
      </c>
      <c r="E1281" s="47" t="s">
        <v>3374</v>
      </c>
      <c r="F1281" s="46" t="s">
        <v>3375</v>
      </c>
      <c r="G1281" s="1" t="str">
        <f t="shared" si="38"/>
        <v>N/A</v>
      </c>
      <c r="H1281" s="120"/>
      <c r="I1281" s="120"/>
      <c r="J1281" s="120"/>
      <c r="K1281" s="120"/>
      <c r="L1281" t="str">
        <f t="shared" si="39"/>
        <v/>
      </c>
      <c r="S1281" t="s">
        <v>150</v>
      </c>
      <c r="AJ1281" t="s">
        <v>150</v>
      </c>
    </row>
    <row r="1282" spans="2:36" ht="57.75" customHeight="1" x14ac:dyDescent="0.25">
      <c r="B1282" s="44" t="str">
        <f>IF(E1282="reserved","N/A",IF(AND(Screening!$J$10="No",S1282="Ex"),"N/A",IF(AND(Screening!$J$11="No",T1282="Ex"),"N/A",IF(AND(Screening!$J$12="No",U1282="Ex"),"N/A",IF(AND(Screening!$J$13="No",V1282="Ex"),"N/A",IF(AND(Screening!$J$14="No",W1282="Ex"),"N/A", IF(AND(Screening!$J$15="No",X1282="Ex"),"N/A", IF(AND(Screening!$J$16="No",Y1282="Ex"),"N/A", IF(AND(Screening!$J$17="No",Z1282="Ex"),"N/A", IF(AND(Screening!$J$18="No",AA1282="Ex"),"N/A", IF(AND(Screening!$J$19="No",AB1282="Ex"),"N/A", IF(AND(Screening!$J$20="No",AC1282="Ex"),"N/A", IF(AND(Screening!$J$21="No",AD1282="Ex"),"N/A", IF(AND(Screening!$J$23="No",AE1282="Ex"),"N/A", IF(AND(Screening!$J$7="No",AF1282="Ex"),"N/A", IF(AND(Screening!$J$6="No",AI1282="Ex"),"N/A", IF(AND(Screening!$J$6="Yes",AG1282="Ex"),"N/A", IF(AND(Screening!$J$25="Yes",AH1282="Ex"),"N/A",  IF(AND(Screening!$J$5="Yes",AJ1282="Ex"),"N/A","Inc")))))))))))))))))))</f>
        <v>N/A</v>
      </c>
      <c r="C1282" s="43">
        <v>1278</v>
      </c>
      <c r="D1282" s="44" t="s">
        <v>3376</v>
      </c>
      <c r="E1282" s="47" t="s">
        <v>3377</v>
      </c>
      <c r="F1282" s="46" t="s">
        <v>3378</v>
      </c>
      <c r="G1282" s="1" t="str">
        <f t="shared" si="38"/>
        <v>N/A</v>
      </c>
      <c r="H1282" s="120"/>
      <c r="I1282" s="120"/>
      <c r="J1282" s="120"/>
      <c r="K1282" s="120"/>
      <c r="L1282" t="str">
        <f t="shared" si="39"/>
        <v/>
      </c>
      <c r="S1282" t="s">
        <v>150</v>
      </c>
      <c r="AJ1282" t="s">
        <v>150</v>
      </c>
    </row>
    <row r="1283" spans="2:36" ht="57.75" customHeight="1" x14ac:dyDescent="0.25">
      <c r="B1283" s="44" t="str">
        <f>IF(E1283="reserved","N/A",IF(AND(Screening!$J$10="No",S1283="Ex"),"N/A",IF(AND(Screening!$J$11="No",T1283="Ex"),"N/A",IF(AND(Screening!$J$12="No",U1283="Ex"),"N/A",IF(AND(Screening!$J$13="No",V1283="Ex"),"N/A",IF(AND(Screening!$J$14="No",W1283="Ex"),"N/A", IF(AND(Screening!$J$15="No",X1283="Ex"),"N/A", IF(AND(Screening!$J$16="No",Y1283="Ex"),"N/A", IF(AND(Screening!$J$17="No",Z1283="Ex"),"N/A", IF(AND(Screening!$J$18="No",AA1283="Ex"),"N/A", IF(AND(Screening!$J$19="No",AB1283="Ex"),"N/A", IF(AND(Screening!$J$20="No",AC1283="Ex"),"N/A", IF(AND(Screening!$J$21="No",AD1283="Ex"),"N/A", IF(AND(Screening!$J$23="No",AE1283="Ex"),"N/A", IF(AND(Screening!$J$7="No",AF1283="Ex"),"N/A", IF(AND(Screening!$J$6="No",AI1283="Ex"),"N/A", IF(AND(Screening!$J$6="Yes",AG1283="Ex"),"N/A", IF(AND(Screening!$J$25="Yes",AH1283="Ex"),"N/A",  IF(AND(Screening!$J$5="Yes",AJ1283="Ex"),"N/A","Inc")))))))))))))))))))</f>
        <v>N/A</v>
      </c>
      <c r="C1283" s="43">
        <v>1279</v>
      </c>
      <c r="D1283" s="44" t="s">
        <v>3379</v>
      </c>
      <c r="E1283" s="47" t="s">
        <v>1740</v>
      </c>
      <c r="F1283" s="46" t="s">
        <v>3380</v>
      </c>
      <c r="G1283" s="1" t="str">
        <f t="shared" si="38"/>
        <v>N/A</v>
      </c>
      <c r="H1283" s="120"/>
      <c r="I1283" s="120"/>
      <c r="J1283" s="120"/>
      <c r="K1283" s="120"/>
      <c r="L1283" t="str">
        <f t="shared" si="39"/>
        <v/>
      </c>
      <c r="S1283" t="s">
        <v>150</v>
      </c>
      <c r="AJ1283" t="s">
        <v>150</v>
      </c>
    </row>
    <row r="1284" spans="2:36" ht="57.75" customHeight="1" x14ac:dyDescent="0.25">
      <c r="B1284" s="44" t="str">
        <f>IF(E1284="reserved","N/A",IF(AND(Screening!$J$10="No",S1284="Ex"),"N/A",IF(AND(Screening!$J$11="No",T1284="Ex"),"N/A",IF(AND(Screening!$J$12="No",U1284="Ex"),"N/A",IF(AND(Screening!$J$13="No",V1284="Ex"),"N/A",IF(AND(Screening!$J$14="No",W1284="Ex"),"N/A", IF(AND(Screening!$J$15="No",X1284="Ex"),"N/A", IF(AND(Screening!$J$16="No",Y1284="Ex"),"N/A", IF(AND(Screening!$J$17="No",Z1284="Ex"),"N/A", IF(AND(Screening!$J$18="No",AA1284="Ex"),"N/A", IF(AND(Screening!$J$19="No",AB1284="Ex"),"N/A", IF(AND(Screening!$J$20="No",AC1284="Ex"),"N/A", IF(AND(Screening!$J$21="No",AD1284="Ex"),"N/A", IF(AND(Screening!$J$23="No",AE1284="Ex"),"N/A", IF(AND(Screening!$J$7="No",AF1284="Ex"),"N/A", IF(AND(Screening!$J$6="No",AI1284="Ex"),"N/A", IF(AND(Screening!$J$6="Yes",AG1284="Ex"),"N/A", IF(AND(Screening!$J$25="Yes",AH1284="Ex"),"N/A",  IF(AND(Screening!$J$5="Yes",AJ1284="Ex"),"N/A","Inc")))))))))))))))))))</f>
        <v>N/A</v>
      </c>
      <c r="C1284" s="43">
        <v>1280</v>
      </c>
      <c r="D1284" s="44" t="s">
        <v>3381</v>
      </c>
      <c r="E1284" s="47" t="s">
        <v>3382</v>
      </c>
      <c r="F1284" s="46" t="s">
        <v>3383</v>
      </c>
      <c r="G1284" s="1" t="str">
        <f t="shared" si="38"/>
        <v>N/A</v>
      </c>
      <c r="H1284" s="120"/>
      <c r="I1284" s="120"/>
      <c r="J1284" s="120"/>
      <c r="K1284" s="120"/>
      <c r="L1284" t="str">
        <f t="shared" si="39"/>
        <v/>
      </c>
      <c r="S1284" t="s">
        <v>150</v>
      </c>
      <c r="AJ1284" t="s">
        <v>150</v>
      </c>
    </row>
    <row r="1285" spans="2:36" ht="57.75" customHeight="1" x14ac:dyDescent="0.25">
      <c r="B1285" s="44" t="str">
        <f>IF(E1285="reserved","N/A",IF(AND(Screening!$J$10="No",S1285="Ex"),"N/A",IF(AND(Screening!$J$11="No",T1285="Ex"),"N/A",IF(AND(Screening!$J$12="No",U1285="Ex"),"N/A",IF(AND(Screening!$J$13="No",V1285="Ex"),"N/A",IF(AND(Screening!$J$14="No",W1285="Ex"),"N/A", IF(AND(Screening!$J$15="No",X1285="Ex"),"N/A", IF(AND(Screening!$J$16="No",Y1285="Ex"),"N/A", IF(AND(Screening!$J$17="No",Z1285="Ex"),"N/A", IF(AND(Screening!$J$18="No",AA1285="Ex"),"N/A", IF(AND(Screening!$J$19="No",AB1285="Ex"),"N/A", IF(AND(Screening!$J$20="No",AC1285="Ex"),"N/A", IF(AND(Screening!$J$21="No",AD1285="Ex"),"N/A", IF(AND(Screening!$J$23="No",AE1285="Ex"),"N/A", IF(AND(Screening!$J$7="No",AF1285="Ex"),"N/A", IF(AND(Screening!$J$6="No",AI1285="Ex"),"N/A", IF(AND(Screening!$J$6="Yes",AG1285="Ex"),"N/A", IF(AND(Screening!$J$25="Yes",AH1285="Ex"),"N/A",  IF(AND(Screening!$J$5="Yes",AJ1285="Ex"),"N/A","Inc")))))))))))))))))))</f>
        <v>N/A</v>
      </c>
      <c r="C1285" s="43">
        <v>1281</v>
      </c>
      <c r="D1285" s="44" t="s">
        <v>3384</v>
      </c>
      <c r="E1285" s="47" t="s">
        <v>3385</v>
      </c>
      <c r="F1285" s="46" t="s">
        <v>3386</v>
      </c>
      <c r="G1285" s="1" t="str">
        <f t="shared" si="38"/>
        <v>N/A</v>
      </c>
      <c r="H1285" s="120"/>
      <c r="I1285" s="120"/>
      <c r="J1285" s="120"/>
      <c r="K1285" s="120"/>
      <c r="L1285" t="str">
        <f t="shared" si="39"/>
        <v/>
      </c>
      <c r="S1285" t="s">
        <v>150</v>
      </c>
      <c r="AJ1285" t="s">
        <v>150</v>
      </c>
    </row>
    <row r="1286" spans="2:36" ht="57.75" customHeight="1" x14ac:dyDescent="0.25">
      <c r="B1286" s="44" t="str">
        <f>IF(E1286="reserved","N/A",IF(AND(Screening!$J$10="No",S1286="Ex"),"N/A",IF(AND(Screening!$J$11="No",T1286="Ex"),"N/A",IF(AND(Screening!$J$12="No",U1286="Ex"),"N/A",IF(AND(Screening!$J$13="No",V1286="Ex"),"N/A",IF(AND(Screening!$J$14="No",W1286="Ex"),"N/A", IF(AND(Screening!$J$15="No",X1286="Ex"),"N/A", IF(AND(Screening!$J$16="No",Y1286="Ex"),"N/A", IF(AND(Screening!$J$17="No",Z1286="Ex"),"N/A", IF(AND(Screening!$J$18="No",AA1286="Ex"),"N/A", IF(AND(Screening!$J$19="No",AB1286="Ex"),"N/A", IF(AND(Screening!$J$20="No",AC1286="Ex"),"N/A", IF(AND(Screening!$J$21="No",AD1286="Ex"),"N/A", IF(AND(Screening!$J$23="No",AE1286="Ex"),"N/A", IF(AND(Screening!$J$7="No",AF1286="Ex"),"N/A", IF(AND(Screening!$J$6="No",AI1286="Ex"),"N/A", IF(AND(Screening!$J$6="Yes",AG1286="Ex"),"N/A", IF(AND(Screening!$J$25="Yes",AH1286="Ex"),"N/A",  IF(AND(Screening!$J$5="Yes",AJ1286="Ex"),"N/A","Inc")))))))))))))))))))</f>
        <v>N/A</v>
      </c>
      <c r="C1286" s="43">
        <v>1282</v>
      </c>
      <c r="D1286" s="44" t="s">
        <v>3387</v>
      </c>
      <c r="E1286" s="47" t="s">
        <v>3388</v>
      </c>
      <c r="F1286" s="46" t="s">
        <v>3389</v>
      </c>
      <c r="G1286" s="1" t="str">
        <f t="shared" si="38"/>
        <v>N/A</v>
      </c>
      <c r="H1286" s="120"/>
      <c r="I1286" s="120"/>
      <c r="J1286" s="120"/>
      <c r="K1286" s="120"/>
      <c r="L1286" t="str">
        <f t="shared" si="39"/>
        <v/>
      </c>
      <c r="S1286" t="s">
        <v>150</v>
      </c>
      <c r="AJ1286" t="s">
        <v>150</v>
      </c>
    </row>
    <row r="1287" spans="2:36" ht="57.75" customHeight="1" x14ac:dyDescent="0.25">
      <c r="B1287" s="44" t="str">
        <f>IF(E1287="reserved","N/A",IF(AND(Screening!$J$10="No",S1287="Ex"),"N/A",IF(AND(Screening!$J$11="No",T1287="Ex"),"N/A",IF(AND(Screening!$J$12="No",U1287="Ex"),"N/A",IF(AND(Screening!$J$13="No",V1287="Ex"),"N/A",IF(AND(Screening!$J$14="No",W1287="Ex"),"N/A", IF(AND(Screening!$J$15="No",X1287="Ex"),"N/A", IF(AND(Screening!$J$16="No",Y1287="Ex"),"N/A", IF(AND(Screening!$J$17="No",Z1287="Ex"),"N/A", IF(AND(Screening!$J$18="No",AA1287="Ex"),"N/A", IF(AND(Screening!$J$19="No",AB1287="Ex"),"N/A", IF(AND(Screening!$J$20="No",AC1287="Ex"),"N/A", IF(AND(Screening!$J$21="No",AD1287="Ex"),"N/A", IF(AND(Screening!$J$23="No",AE1287="Ex"),"N/A", IF(AND(Screening!$J$7="No",AF1287="Ex"),"N/A", IF(AND(Screening!$J$6="No",AI1287="Ex"),"N/A", IF(AND(Screening!$J$6="Yes",AG1287="Ex"),"N/A", IF(AND(Screening!$J$25="Yes",AH1287="Ex"),"N/A",  IF(AND(Screening!$J$5="Yes",AJ1287="Ex"),"N/A","Inc")))))))))))))))))))</f>
        <v>N/A</v>
      </c>
      <c r="C1287" s="43">
        <v>1283</v>
      </c>
      <c r="D1287" s="44" t="s">
        <v>3390</v>
      </c>
      <c r="E1287" s="47" t="s">
        <v>3391</v>
      </c>
      <c r="F1287" s="46" t="s">
        <v>3392</v>
      </c>
      <c r="G1287" s="1" t="str">
        <f t="shared" ref="G1287:G1350" si="40">IF($B1287="Inc","Applicable","N/A")</f>
        <v>N/A</v>
      </c>
      <c r="H1287" s="120"/>
      <c r="I1287" s="120"/>
      <c r="J1287" s="120"/>
      <c r="K1287" s="120"/>
      <c r="L1287" t="str">
        <f t="shared" ref="L1287:L1350" si="41">IF($A1287="Yes","PAR","")</f>
        <v/>
      </c>
      <c r="S1287" t="s">
        <v>150</v>
      </c>
      <c r="AJ1287" t="s">
        <v>150</v>
      </c>
    </row>
    <row r="1288" spans="2:36" ht="57.75" customHeight="1" x14ac:dyDescent="0.25">
      <c r="B1288" s="44" t="str">
        <f>IF(E1288="reserved","N/A",IF(AND(Screening!$J$10="No",S1288="Ex"),"N/A",IF(AND(Screening!$J$11="No",T1288="Ex"),"N/A",IF(AND(Screening!$J$12="No",U1288="Ex"),"N/A",IF(AND(Screening!$J$13="No",V1288="Ex"),"N/A",IF(AND(Screening!$J$14="No",W1288="Ex"),"N/A", IF(AND(Screening!$J$15="No",X1288="Ex"),"N/A", IF(AND(Screening!$J$16="No",Y1288="Ex"),"N/A", IF(AND(Screening!$J$17="No",Z1288="Ex"),"N/A", IF(AND(Screening!$J$18="No",AA1288="Ex"),"N/A", IF(AND(Screening!$J$19="No",AB1288="Ex"),"N/A", IF(AND(Screening!$J$20="No",AC1288="Ex"),"N/A", IF(AND(Screening!$J$21="No",AD1288="Ex"),"N/A", IF(AND(Screening!$J$23="No",AE1288="Ex"),"N/A", IF(AND(Screening!$J$7="No",AF1288="Ex"),"N/A", IF(AND(Screening!$J$6="No",AI1288="Ex"),"N/A", IF(AND(Screening!$J$6="Yes",AG1288="Ex"),"N/A", IF(AND(Screening!$J$25="Yes",AH1288="Ex"),"N/A",  IF(AND(Screening!$J$5="Yes",AJ1288="Ex"),"N/A","Inc")))))))))))))))))))</f>
        <v>N/A</v>
      </c>
      <c r="C1288" s="43">
        <v>1284</v>
      </c>
      <c r="D1288" s="44" t="s">
        <v>3393</v>
      </c>
      <c r="E1288" s="47" t="s">
        <v>3394</v>
      </c>
      <c r="F1288" s="46" t="s">
        <v>3395</v>
      </c>
      <c r="G1288" s="1" t="str">
        <f t="shared" si="40"/>
        <v>N/A</v>
      </c>
      <c r="H1288" s="120"/>
      <c r="I1288" s="120"/>
      <c r="J1288" s="120"/>
      <c r="K1288" s="120"/>
      <c r="L1288" t="str">
        <f t="shared" si="41"/>
        <v/>
      </c>
      <c r="S1288" t="s">
        <v>150</v>
      </c>
      <c r="AJ1288" t="s">
        <v>150</v>
      </c>
    </row>
    <row r="1289" spans="2:36" ht="57.75" customHeight="1" x14ac:dyDescent="0.25">
      <c r="B1289" s="44" t="str">
        <f>IF(E1289="reserved","N/A",IF(AND(Screening!$J$10="No",S1289="Ex"),"N/A",IF(AND(Screening!$J$11="No",T1289="Ex"),"N/A",IF(AND(Screening!$J$12="No",U1289="Ex"),"N/A",IF(AND(Screening!$J$13="No",V1289="Ex"),"N/A",IF(AND(Screening!$J$14="No",W1289="Ex"),"N/A", IF(AND(Screening!$J$15="No",X1289="Ex"),"N/A", IF(AND(Screening!$J$16="No",Y1289="Ex"),"N/A", IF(AND(Screening!$J$17="No",Z1289="Ex"),"N/A", IF(AND(Screening!$J$18="No",AA1289="Ex"),"N/A", IF(AND(Screening!$J$19="No",AB1289="Ex"),"N/A", IF(AND(Screening!$J$20="No",AC1289="Ex"),"N/A", IF(AND(Screening!$J$21="No",AD1289="Ex"),"N/A", IF(AND(Screening!$J$23="No",AE1289="Ex"),"N/A", IF(AND(Screening!$J$7="No",AF1289="Ex"),"N/A", IF(AND(Screening!$J$6="No",AI1289="Ex"),"N/A", IF(AND(Screening!$J$6="Yes",AG1289="Ex"),"N/A", IF(AND(Screening!$J$25="Yes",AH1289="Ex"),"N/A",  IF(AND(Screening!$J$5="Yes",AJ1289="Ex"),"N/A","Inc")))))))))))))))))))</f>
        <v>N/A</v>
      </c>
      <c r="C1289" s="43">
        <v>1285</v>
      </c>
      <c r="D1289" s="44" t="s">
        <v>3396</v>
      </c>
      <c r="E1289" s="47" t="s">
        <v>3397</v>
      </c>
      <c r="F1289" s="46" t="s">
        <v>3398</v>
      </c>
      <c r="G1289" s="1" t="str">
        <f t="shared" si="40"/>
        <v>N/A</v>
      </c>
      <c r="H1289" s="120"/>
      <c r="I1289" s="120"/>
      <c r="J1289" s="120"/>
      <c r="K1289" s="120"/>
      <c r="L1289" t="str">
        <f t="shared" si="41"/>
        <v/>
      </c>
      <c r="S1289" t="s">
        <v>150</v>
      </c>
      <c r="AJ1289" t="s">
        <v>150</v>
      </c>
    </row>
    <row r="1290" spans="2:36" ht="57.75" customHeight="1" x14ac:dyDescent="0.25">
      <c r="B1290" s="44" t="str">
        <f>IF(E1290="reserved","N/A",IF(AND(Screening!$J$10="No",S1290="Ex"),"N/A",IF(AND(Screening!$J$11="No",T1290="Ex"),"N/A",IF(AND(Screening!$J$12="No",U1290="Ex"),"N/A",IF(AND(Screening!$J$13="No",V1290="Ex"),"N/A",IF(AND(Screening!$J$14="No",W1290="Ex"),"N/A", IF(AND(Screening!$J$15="No",X1290="Ex"),"N/A", IF(AND(Screening!$J$16="No",Y1290="Ex"),"N/A", IF(AND(Screening!$J$17="No",Z1290="Ex"),"N/A", IF(AND(Screening!$J$18="No",AA1290="Ex"),"N/A", IF(AND(Screening!$J$19="No",AB1290="Ex"),"N/A", IF(AND(Screening!$J$20="No",AC1290="Ex"),"N/A", IF(AND(Screening!$J$21="No",AD1290="Ex"),"N/A", IF(AND(Screening!$J$23="No",AE1290="Ex"),"N/A", IF(AND(Screening!$J$7="No",AF1290="Ex"),"N/A", IF(AND(Screening!$J$6="No",AI1290="Ex"),"N/A", IF(AND(Screening!$J$6="Yes",AG1290="Ex"),"N/A", IF(AND(Screening!$J$25="Yes",AH1290="Ex"),"N/A",  IF(AND(Screening!$J$5="Yes",AJ1290="Ex"),"N/A","Inc")))))))))))))))))))</f>
        <v>N/A</v>
      </c>
      <c r="C1290" s="43">
        <v>1286</v>
      </c>
      <c r="D1290" s="44" t="s">
        <v>3399</v>
      </c>
      <c r="E1290" s="47" t="s">
        <v>3400</v>
      </c>
      <c r="F1290" s="46" t="s">
        <v>3401</v>
      </c>
      <c r="G1290" s="1" t="str">
        <f t="shared" si="40"/>
        <v>N/A</v>
      </c>
      <c r="H1290" s="120"/>
      <c r="I1290" s="120"/>
      <c r="J1290" s="120"/>
      <c r="K1290" s="120"/>
      <c r="L1290" t="str">
        <f t="shared" si="41"/>
        <v/>
      </c>
      <c r="S1290" t="s">
        <v>150</v>
      </c>
      <c r="AJ1290" t="s">
        <v>150</v>
      </c>
    </row>
    <row r="1291" spans="2:36" ht="57.75" customHeight="1" x14ac:dyDescent="0.25">
      <c r="B1291" s="44" t="str">
        <f>IF(E1291="reserved","N/A",IF(AND(Screening!$J$10="No",S1291="Ex"),"N/A",IF(AND(Screening!$J$11="No",T1291="Ex"),"N/A",IF(AND(Screening!$J$12="No",U1291="Ex"),"N/A",IF(AND(Screening!$J$13="No",V1291="Ex"),"N/A",IF(AND(Screening!$J$14="No",W1291="Ex"),"N/A", IF(AND(Screening!$J$15="No",X1291="Ex"),"N/A", IF(AND(Screening!$J$16="No",Y1291="Ex"),"N/A", IF(AND(Screening!$J$17="No",Z1291="Ex"),"N/A", IF(AND(Screening!$J$18="No",AA1291="Ex"),"N/A", IF(AND(Screening!$J$19="No",AB1291="Ex"),"N/A", IF(AND(Screening!$J$20="No",AC1291="Ex"),"N/A", IF(AND(Screening!$J$21="No",AD1291="Ex"),"N/A", IF(AND(Screening!$J$23="No",AE1291="Ex"),"N/A", IF(AND(Screening!$J$7="No",AF1291="Ex"),"N/A", IF(AND(Screening!$J$6="No",AI1291="Ex"),"N/A", IF(AND(Screening!$J$6="Yes",AG1291="Ex"),"N/A", IF(AND(Screening!$J$25="Yes",AH1291="Ex"),"N/A",  IF(AND(Screening!$J$5="Yes",AJ1291="Ex"),"N/A","Inc")))))))))))))))))))</f>
        <v>N/A</v>
      </c>
      <c r="C1291" s="43">
        <v>1287</v>
      </c>
      <c r="D1291" s="44" t="s">
        <v>3402</v>
      </c>
      <c r="E1291" s="47" t="s">
        <v>3403</v>
      </c>
      <c r="F1291" s="46" t="s">
        <v>3404</v>
      </c>
      <c r="G1291" s="1" t="str">
        <f t="shared" si="40"/>
        <v>N/A</v>
      </c>
      <c r="H1291" s="120"/>
      <c r="I1291" s="120"/>
      <c r="J1291" s="120"/>
      <c r="K1291" s="120"/>
      <c r="L1291" t="str">
        <f t="shared" si="41"/>
        <v/>
      </c>
      <c r="S1291" t="s">
        <v>150</v>
      </c>
      <c r="AJ1291" t="s">
        <v>150</v>
      </c>
    </row>
    <row r="1292" spans="2:36" ht="57.75" customHeight="1" x14ac:dyDescent="0.25">
      <c r="B1292" s="44" t="str">
        <f>IF(E1292="reserved","N/A",IF(AND(Screening!$J$10="No",S1292="Ex"),"N/A",IF(AND(Screening!$J$11="No",T1292="Ex"),"N/A",IF(AND(Screening!$J$12="No",U1292="Ex"),"N/A",IF(AND(Screening!$J$13="No",V1292="Ex"),"N/A",IF(AND(Screening!$J$14="No",W1292="Ex"),"N/A", IF(AND(Screening!$J$15="No",X1292="Ex"),"N/A", IF(AND(Screening!$J$16="No",Y1292="Ex"),"N/A", IF(AND(Screening!$J$17="No",Z1292="Ex"),"N/A", IF(AND(Screening!$J$18="No",AA1292="Ex"),"N/A", IF(AND(Screening!$J$19="No",AB1292="Ex"),"N/A", IF(AND(Screening!$J$20="No",AC1292="Ex"),"N/A", IF(AND(Screening!$J$21="No",AD1292="Ex"),"N/A", IF(AND(Screening!$J$23="No",AE1292="Ex"),"N/A", IF(AND(Screening!$J$7="No",AF1292="Ex"),"N/A", IF(AND(Screening!$J$6="No",AI1292="Ex"),"N/A", IF(AND(Screening!$J$6="Yes",AG1292="Ex"),"N/A", IF(AND(Screening!$J$25="Yes",AH1292="Ex"),"N/A",  IF(AND(Screening!$J$5="Yes",AJ1292="Ex"),"N/A","Inc")))))))))))))))))))</f>
        <v>N/A</v>
      </c>
      <c r="C1292" s="43">
        <v>1288</v>
      </c>
      <c r="D1292" s="44" t="s">
        <v>3405</v>
      </c>
      <c r="E1292" s="47" t="s">
        <v>3406</v>
      </c>
      <c r="F1292" s="46" t="s">
        <v>3407</v>
      </c>
      <c r="G1292" s="1" t="str">
        <f t="shared" si="40"/>
        <v>N/A</v>
      </c>
      <c r="H1292" s="120"/>
      <c r="I1292" s="120"/>
      <c r="J1292" s="120"/>
      <c r="K1292" s="120"/>
      <c r="L1292" t="str">
        <f t="shared" si="41"/>
        <v/>
      </c>
      <c r="S1292" t="s">
        <v>150</v>
      </c>
      <c r="AJ1292" t="s">
        <v>150</v>
      </c>
    </row>
    <row r="1293" spans="2:36" ht="57.75" customHeight="1" x14ac:dyDescent="0.25">
      <c r="B1293" s="44" t="str">
        <f>IF(E1293="reserved","N/A",IF(AND(Screening!$J$10="No",S1293="Ex"),"N/A",IF(AND(Screening!$J$11="No",T1293="Ex"),"N/A",IF(AND(Screening!$J$12="No",U1293="Ex"),"N/A",IF(AND(Screening!$J$13="No",V1293="Ex"),"N/A",IF(AND(Screening!$J$14="No",W1293="Ex"),"N/A", IF(AND(Screening!$J$15="No",X1293="Ex"),"N/A", IF(AND(Screening!$J$16="No",Y1293="Ex"),"N/A", IF(AND(Screening!$J$17="No",Z1293="Ex"),"N/A", IF(AND(Screening!$J$18="No",AA1293="Ex"),"N/A", IF(AND(Screening!$J$19="No",AB1293="Ex"),"N/A", IF(AND(Screening!$J$20="No",AC1293="Ex"),"N/A", IF(AND(Screening!$J$21="No",AD1293="Ex"),"N/A", IF(AND(Screening!$J$23="No",AE1293="Ex"),"N/A", IF(AND(Screening!$J$7="No",AF1293="Ex"),"N/A", IF(AND(Screening!$J$6="No",AI1293="Ex"),"N/A", IF(AND(Screening!$J$6="Yes",AG1293="Ex"),"N/A", IF(AND(Screening!$J$25="Yes",AH1293="Ex"),"N/A",  IF(AND(Screening!$J$5="Yes",AJ1293="Ex"),"N/A","Inc")))))))))))))))))))</f>
        <v>N/A</v>
      </c>
      <c r="C1293" s="43">
        <v>1289</v>
      </c>
      <c r="D1293" s="44" t="s">
        <v>3408</v>
      </c>
      <c r="E1293" s="47" t="s">
        <v>3409</v>
      </c>
      <c r="F1293" s="46" t="s">
        <v>3410</v>
      </c>
      <c r="G1293" s="1" t="str">
        <f t="shared" si="40"/>
        <v>N/A</v>
      </c>
      <c r="H1293" s="120"/>
      <c r="I1293" s="120"/>
      <c r="J1293" s="120"/>
      <c r="K1293" s="120"/>
      <c r="L1293" t="str">
        <f t="shared" si="41"/>
        <v/>
      </c>
      <c r="S1293" t="s">
        <v>150</v>
      </c>
      <c r="AJ1293" t="s">
        <v>150</v>
      </c>
    </row>
    <row r="1294" spans="2:36" ht="57.75" customHeight="1" x14ac:dyDescent="0.25">
      <c r="B1294" s="44" t="str">
        <f>IF(E1294="reserved","N/A",IF(AND(Screening!$J$10="No",S1294="Ex"),"N/A",IF(AND(Screening!$J$11="No",T1294="Ex"),"N/A",IF(AND(Screening!$J$12="No",U1294="Ex"),"N/A",IF(AND(Screening!$J$13="No",V1294="Ex"),"N/A",IF(AND(Screening!$J$14="No",W1294="Ex"),"N/A", IF(AND(Screening!$J$15="No",X1294="Ex"),"N/A", IF(AND(Screening!$J$16="No",Y1294="Ex"),"N/A", IF(AND(Screening!$J$17="No",Z1294="Ex"),"N/A", IF(AND(Screening!$J$18="No",AA1294="Ex"),"N/A", IF(AND(Screening!$J$19="No",AB1294="Ex"),"N/A", IF(AND(Screening!$J$20="No",AC1294="Ex"),"N/A", IF(AND(Screening!$J$21="No",AD1294="Ex"),"N/A", IF(AND(Screening!$J$23="No",AE1294="Ex"),"N/A", IF(AND(Screening!$J$7="No",AF1294="Ex"),"N/A", IF(AND(Screening!$J$6="No",AI1294="Ex"),"N/A", IF(AND(Screening!$J$6="Yes",AG1294="Ex"),"N/A", IF(AND(Screening!$J$25="Yes",AH1294="Ex"),"N/A",  IF(AND(Screening!$J$5="Yes",AJ1294="Ex"),"N/A","Inc")))))))))))))))))))</f>
        <v>N/A</v>
      </c>
      <c r="C1294" s="43">
        <v>1290</v>
      </c>
      <c r="D1294" s="44" t="s">
        <v>3411</v>
      </c>
      <c r="E1294" s="47" t="s">
        <v>3412</v>
      </c>
      <c r="F1294" s="46" t="s">
        <v>3413</v>
      </c>
      <c r="G1294" s="1" t="str">
        <f t="shared" si="40"/>
        <v>N/A</v>
      </c>
      <c r="H1294" s="120"/>
      <c r="I1294" s="120"/>
      <c r="J1294" s="120"/>
      <c r="K1294" s="120"/>
      <c r="L1294" t="str">
        <f t="shared" si="41"/>
        <v/>
      </c>
      <c r="S1294" t="s">
        <v>150</v>
      </c>
      <c r="AJ1294" t="s">
        <v>150</v>
      </c>
    </row>
    <row r="1295" spans="2:36" ht="57.75" customHeight="1" x14ac:dyDescent="0.25">
      <c r="B1295" s="44" t="str">
        <f>IF(E1295="reserved","N/A",IF(AND(Screening!$J$10="No",S1295="Ex"),"N/A",IF(AND(Screening!$J$11="No",T1295="Ex"),"N/A",IF(AND(Screening!$J$12="No",U1295="Ex"),"N/A",IF(AND(Screening!$J$13="No",V1295="Ex"),"N/A",IF(AND(Screening!$J$14="No",W1295="Ex"),"N/A", IF(AND(Screening!$J$15="No",X1295="Ex"),"N/A", IF(AND(Screening!$J$16="No",Y1295="Ex"),"N/A", IF(AND(Screening!$J$17="No",Z1295="Ex"),"N/A", IF(AND(Screening!$J$18="No",AA1295="Ex"),"N/A", IF(AND(Screening!$J$19="No",AB1295="Ex"),"N/A", IF(AND(Screening!$J$20="No",AC1295="Ex"),"N/A", IF(AND(Screening!$J$21="No",AD1295="Ex"),"N/A", IF(AND(Screening!$J$23="No",AE1295="Ex"),"N/A", IF(AND(Screening!$J$7="No",AF1295="Ex"),"N/A", IF(AND(Screening!$J$6="No",AI1295="Ex"),"N/A", IF(AND(Screening!$J$6="Yes",AG1295="Ex"),"N/A", IF(AND(Screening!$J$25="Yes",AH1295="Ex"),"N/A",  IF(AND(Screening!$J$5="Yes",AJ1295="Ex"),"N/A","Inc")))))))))))))))))))</f>
        <v>N/A</v>
      </c>
      <c r="C1295" s="43">
        <v>1291</v>
      </c>
      <c r="D1295" s="44" t="s">
        <v>3414</v>
      </c>
      <c r="E1295" s="47" t="s">
        <v>3415</v>
      </c>
      <c r="F1295" s="46" t="s">
        <v>3416</v>
      </c>
      <c r="G1295" s="1" t="str">
        <f t="shared" si="40"/>
        <v>N/A</v>
      </c>
      <c r="H1295" s="120"/>
      <c r="I1295" s="120"/>
      <c r="J1295" s="120"/>
      <c r="K1295" s="120"/>
      <c r="L1295" t="str">
        <f t="shared" si="41"/>
        <v/>
      </c>
      <c r="S1295" t="s">
        <v>150</v>
      </c>
      <c r="AJ1295" t="s">
        <v>150</v>
      </c>
    </row>
    <row r="1296" spans="2:36" ht="57.75" customHeight="1" x14ac:dyDescent="0.25">
      <c r="B1296" s="44" t="str">
        <f>IF(E1296="reserved","N/A",IF(AND(Screening!$J$10="No",S1296="Ex"),"N/A",IF(AND(Screening!$J$11="No",T1296="Ex"),"N/A",IF(AND(Screening!$J$12="No",U1296="Ex"),"N/A",IF(AND(Screening!$J$13="No",V1296="Ex"),"N/A",IF(AND(Screening!$J$14="No",W1296="Ex"),"N/A", IF(AND(Screening!$J$15="No",X1296="Ex"),"N/A", IF(AND(Screening!$J$16="No",Y1296="Ex"),"N/A", IF(AND(Screening!$J$17="No",Z1296="Ex"),"N/A", IF(AND(Screening!$J$18="No",AA1296="Ex"),"N/A", IF(AND(Screening!$J$19="No",AB1296="Ex"),"N/A", IF(AND(Screening!$J$20="No",AC1296="Ex"),"N/A", IF(AND(Screening!$J$21="No",AD1296="Ex"),"N/A", IF(AND(Screening!$J$23="No",AE1296="Ex"),"N/A", IF(AND(Screening!$J$7="No",AF1296="Ex"),"N/A", IF(AND(Screening!$J$6="No",AI1296="Ex"),"N/A", IF(AND(Screening!$J$6="Yes",AG1296="Ex"),"N/A", IF(AND(Screening!$J$25="Yes",AH1296="Ex"),"N/A",  IF(AND(Screening!$J$5="Yes",AJ1296="Ex"),"N/A","Inc")))))))))))))))))))</f>
        <v>N/A</v>
      </c>
      <c r="C1296" s="43">
        <v>1292</v>
      </c>
      <c r="D1296" s="44" t="s">
        <v>3417</v>
      </c>
      <c r="E1296" s="47" t="s">
        <v>3418</v>
      </c>
      <c r="F1296" s="46" t="s">
        <v>3419</v>
      </c>
      <c r="G1296" s="1" t="str">
        <f t="shared" si="40"/>
        <v>N/A</v>
      </c>
      <c r="H1296" s="120"/>
      <c r="I1296" s="120"/>
      <c r="J1296" s="120"/>
      <c r="K1296" s="120"/>
      <c r="L1296" t="str">
        <f t="shared" si="41"/>
        <v/>
      </c>
      <c r="S1296" t="s">
        <v>150</v>
      </c>
      <c r="AJ1296" t="s">
        <v>150</v>
      </c>
    </row>
    <row r="1297" spans="2:36" ht="57.75" customHeight="1" x14ac:dyDescent="0.25">
      <c r="B1297" s="44" t="str">
        <f>IF(E1297="reserved","N/A",IF(AND(Screening!$J$10="No",S1297="Ex"),"N/A",IF(AND(Screening!$J$11="No",T1297="Ex"),"N/A",IF(AND(Screening!$J$12="No",U1297="Ex"),"N/A",IF(AND(Screening!$J$13="No",V1297="Ex"),"N/A",IF(AND(Screening!$J$14="No",W1297="Ex"),"N/A", IF(AND(Screening!$J$15="No",X1297="Ex"),"N/A", IF(AND(Screening!$J$16="No",Y1297="Ex"),"N/A", IF(AND(Screening!$J$17="No",Z1297="Ex"),"N/A", IF(AND(Screening!$J$18="No",AA1297="Ex"),"N/A", IF(AND(Screening!$J$19="No",AB1297="Ex"),"N/A", IF(AND(Screening!$J$20="No",AC1297="Ex"),"N/A", IF(AND(Screening!$J$21="No",AD1297="Ex"),"N/A", IF(AND(Screening!$J$23="No",AE1297="Ex"),"N/A", IF(AND(Screening!$J$7="No",AF1297="Ex"),"N/A", IF(AND(Screening!$J$6="No",AI1297="Ex"),"N/A", IF(AND(Screening!$J$6="Yes",AG1297="Ex"),"N/A", IF(AND(Screening!$J$25="Yes",AH1297="Ex"),"N/A",  IF(AND(Screening!$J$5="Yes",AJ1297="Ex"),"N/A","Inc")))))))))))))))))))</f>
        <v>N/A</v>
      </c>
      <c r="C1297" s="43">
        <v>1293</v>
      </c>
      <c r="D1297" s="44" t="s">
        <v>3420</v>
      </c>
      <c r="E1297" s="47" t="s">
        <v>3421</v>
      </c>
      <c r="F1297" s="46" t="s">
        <v>3422</v>
      </c>
      <c r="G1297" s="1" t="str">
        <f t="shared" si="40"/>
        <v>N/A</v>
      </c>
      <c r="H1297" s="120"/>
      <c r="I1297" s="120"/>
      <c r="J1297" s="120"/>
      <c r="K1297" s="120"/>
      <c r="L1297" t="str">
        <f t="shared" si="41"/>
        <v/>
      </c>
      <c r="S1297" t="s">
        <v>150</v>
      </c>
      <c r="AJ1297" t="s">
        <v>150</v>
      </c>
    </row>
    <row r="1298" spans="2:36" ht="57.75" customHeight="1" x14ac:dyDescent="0.25">
      <c r="B1298" s="44" t="str">
        <f>IF(E1298="reserved","N/A",IF(AND(Screening!$J$10="No",S1298="Ex"),"N/A",IF(AND(Screening!$J$11="No",T1298="Ex"),"N/A",IF(AND(Screening!$J$12="No",U1298="Ex"),"N/A",IF(AND(Screening!$J$13="No",V1298="Ex"),"N/A",IF(AND(Screening!$J$14="No",W1298="Ex"),"N/A", IF(AND(Screening!$J$15="No",X1298="Ex"),"N/A", IF(AND(Screening!$J$16="No",Y1298="Ex"),"N/A", IF(AND(Screening!$J$17="No",Z1298="Ex"),"N/A", IF(AND(Screening!$J$18="No",AA1298="Ex"),"N/A", IF(AND(Screening!$J$19="No",AB1298="Ex"),"N/A", IF(AND(Screening!$J$20="No",AC1298="Ex"),"N/A", IF(AND(Screening!$J$21="No",AD1298="Ex"),"N/A", IF(AND(Screening!$J$23="No",AE1298="Ex"),"N/A", IF(AND(Screening!$J$7="No",AF1298="Ex"),"N/A", IF(AND(Screening!$J$6="No",AI1298="Ex"),"N/A", IF(AND(Screening!$J$6="Yes",AG1298="Ex"),"N/A", IF(AND(Screening!$J$25="Yes",AH1298="Ex"),"N/A",  IF(AND(Screening!$J$5="Yes",AJ1298="Ex"),"N/A","Inc")))))))))))))))))))</f>
        <v>N/A</v>
      </c>
      <c r="C1298" s="43">
        <v>1294</v>
      </c>
      <c r="D1298" s="44" t="s">
        <v>3423</v>
      </c>
      <c r="E1298" s="47" t="s">
        <v>3424</v>
      </c>
      <c r="F1298" s="46" t="s">
        <v>3425</v>
      </c>
      <c r="G1298" s="1" t="str">
        <f t="shared" si="40"/>
        <v>N/A</v>
      </c>
      <c r="H1298" s="120"/>
      <c r="I1298" s="120"/>
      <c r="J1298" s="120"/>
      <c r="K1298" s="120"/>
      <c r="L1298" t="str">
        <f t="shared" si="41"/>
        <v/>
      </c>
      <c r="S1298" t="s">
        <v>150</v>
      </c>
      <c r="AJ1298" t="s">
        <v>150</v>
      </c>
    </row>
    <row r="1299" spans="2:36" ht="57.75" customHeight="1" x14ac:dyDescent="0.25">
      <c r="B1299" s="44" t="str">
        <f>IF(E1299="reserved","N/A",IF(AND(Screening!$J$10="No",S1299="Ex"),"N/A",IF(AND(Screening!$J$11="No",T1299="Ex"),"N/A",IF(AND(Screening!$J$12="No",U1299="Ex"),"N/A",IF(AND(Screening!$J$13="No",V1299="Ex"),"N/A",IF(AND(Screening!$J$14="No",W1299="Ex"),"N/A", IF(AND(Screening!$J$15="No",X1299="Ex"),"N/A", IF(AND(Screening!$J$16="No",Y1299="Ex"),"N/A", IF(AND(Screening!$J$17="No",Z1299="Ex"),"N/A", IF(AND(Screening!$J$18="No",AA1299="Ex"),"N/A", IF(AND(Screening!$J$19="No",AB1299="Ex"),"N/A", IF(AND(Screening!$J$20="No",AC1299="Ex"),"N/A", IF(AND(Screening!$J$21="No",AD1299="Ex"),"N/A", IF(AND(Screening!$J$23="No",AE1299="Ex"),"N/A", IF(AND(Screening!$J$7="No",AF1299="Ex"),"N/A", IF(AND(Screening!$J$6="No",AI1299="Ex"),"N/A", IF(AND(Screening!$J$6="Yes",AG1299="Ex"),"N/A", IF(AND(Screening!$J$25="Yes",AH1299="Ex"),"N/A",  IF(AND(Screening!$J$5="Yes",AJ1299="Ex"),"N/A","Inc")))))))))))))))))))</f>
        <v>N/A</v>
      </c>
      <c r="C1299" s="43">
        <v>1295</v>
      </c>
      <c r="D1299" s="44" t="s">
        <v>3426</v>
      </c>
      <c r="E1299" s="47" t="s">
        <v>3427</v>
      </c>
      <c r="F1299" s="46" t="s">
        <v>3428</v>
      </c>
      <c r="G1299" s="1" t="str">
        <f t="shared" si="40"/>
        <v>N/A</v>
      </c>
      <c r="H1299" s="120"/>
      <c r="I1299" s="120"/>
      <c r="J1299" s="120"/>
      <c r="K1299" s="120"/>
      <c r="L1299" t="str">
        <f t="shared" si="41"/>
        <v/>
      </c>
      <c r="S1299" t="s">
        <v>150</v>
      </c>
      <c r="AJ1299" t="s">
        <v>150</v>
      </c>
    </row>
    <row r="1300" spans="2:36" ht="57.75" customHeight="1" x14ac:dyDescent="0.25">
      <c r="B1300" s="44" t="str">
        <f>IF(E1300="reserved","N/A",IF(AND(Screening!$J$10="No",S1300="Ex"),"N/A",IF(AND(Screening!$J$11="No",T1300="Ex"),"N/A",IF(AND(Screening!$J$12="No",U1300="Ex"),"N/A",IF(AND(Screening!$J$13="No",V1300="Ex"),"N/A",IF(AND(Screening!$J$14="No",W1300="Ex"),"N/A", IF(AND(Screening!$J$15="No",X1300="Ex"),"N/A", IF(AND(Screening!$J$16="No",Y1300="Ex"),"N/A", IF(AND(Screening!$J$17="No",Z1300="Ex"),"N/A", IF(AND(Screening!$J$18="No",AA1300="Ex"),"N/A", IF(AND(Screening!$J$19="No",AB1300="Ex"),"N/A", IF(AND(Screening!$J$20="No",AC1300="Ex"),"N/A", IF(AND(Screening!$J$21="No",AD1300="Ex"),"N/A", IF(AND(Screening!$J$23="No",AE1300="Ex"),"N/A", IF(AND(Screening!$J$7="No",AF1300="Ex"),"N/A", IF(AND(Screening!$J$6="No",AI1300="Ex"),"N/A", IF(AND(Screening!$J$6="Yes",AG1300="Ex"),"N/A", IF(AND(Screening!$J$25="Yes",AH1300="Ex"),"N/A",  IF(AND(Screening!$J$5="Yes",AJ1300="Ex"),"N/A","Inc")))))))))))))))))))</f>
        <v>N/A</v>
      </c>
      <c r="C1300" s="43">
        <v>1296</v>
      </c>
      <c r="D1300" s="44" t="s">
        <v>3429</v>
      </c>
      <c r="E1300" s="47" t="s">
        <v>3430</v>
      </c>
      <c r="F1300" s="46" t="s">
        <v>3431</v>
      </c>
      <c r="G1300" s="1" t="str">
        <f t="shared" si="40"/>
        <v>N/A</v>
      </c>
      <c r="H1300" s="120"/>
      <c r="I1300" s="120"/>
      <c r="J1300" s="120"/>
      <c r="K1300" s="120"/>
      <c r="L1300" t="str">
        <f t="shared" si="41"/>
        <v/>
      </c>
      <c r="S1300" t="s">
        <v>150</v>
      </c>
      <c r="AJ1300" t="s">
        <v>150</v>
      </c>
    </row>
    <row r="1301" spans="2:36" ht="57.75" customHeight="1" x14ac:dyDescent="0.25">
      <c r="B1301" s="44" t="str">
        <f>IF(E1301="reserved","N/A",IF(AND(Screening!$J$10="No",S1301="Ex"),"N/A",IF(AND(Screening!$J$11="No",T1301="Ex"),"N/A",IF(AND(Screening!$J$12="No",U1301="Ex"),"N/A",IF(AND(Screening!$J$13="No",V1301="Ex"),"N/A",IF(AND(Screening!$J$14="No",W1301="Ex"),"N/A", IF(AND(Screening!$J$15="No",X1301="Ex"),"N/A", IF(AND(Screening!$J$16="No",Y1301="Ex"),"N/A", IF(AND(Screening!$J$17="No",Z1301="Ex"),"N/A", IF(AND(Screening!$J$18="No",AA1301="Ex"),"N/A", IF(AND(Screening!$J$19="No",AB1301="Ex"),"N/A", IF(AND(Screening!$J$20="No",AC1301="Ex"),"N/A", IF(AND(Screening!$J$21="No",AD1301="Ex"),"N/A", IF(AND(Screening!$J$23="No",AE1301="Ex"),"N/A", IF(AND(Screening!$J$7="No",AF1301="Ex"),"N/A", IF(AND(Screening!$J$6="No",AI1301="Ex"),"N/A", IF(AND(Screening!$J$6="Yes",AG1301="Ex"),"N/A", IF(AND(Screening!$J$25="Yes",AH1301="Ex"),"N/A",  IF(AND(Screening!$J$5="Yes",AJ1301="Ex"),"N/A","Inc")))))))))))))))))))</f>
        <v>N/A</v>
      </c>
      <c r="C1301" s="43">
        <v>1297</v>
      </c>
      <c r="D1301" s="44" t="s">
        <v>3432</v>
      </c>
      <c r="E1301" s="47" t="s">
        <v>3433</v>
      </c>
      <c r="F1301" s="46" t="s">
        <v>3434</v>
      </c>
      <c r="G1301" s="1" t="str">
        <f t="shared" si="40"/>
        <v>N/A</v>
      </c>
      <c r="H1301" s="120"/>
      <c r="I1301" s="120"/>
      <c r="J1301" s="120"/>
      <c r="K1301" s="120"/>
      <c r="L1301" t="str">
        <f t="shared" si="41"/>
        <v/>
      </c>
      <c r="S1301" t="s">
        <v>150</v>
      </c>
      <c r="AJ1301" t="s">
        <v>150</v>
      </c>
    </row>
    <row r="1302" spans="2:36" ht="57.75" customHeight="1" x14ac:dyDescent="0.25">
      <c r="B1302" s="44" t="str">
        <f>IF(E1302="reserved","N/A",IF(AND(Screening!$J$10="No",S1302="Ex"),"N/A",IF(AND(Screening!$J$11="No",T1302="Ex"),"N/A",IF(AND(Screening!$J$12="No",U1302="Ex"),"N/A",IF(AND(Screening!$J$13="No",V1302="Ex"),"N/A",IF(AND(Screening!$J$14="No",W1302="Ex"),"N/A", IF(AND(Screening!$J$15="No",X1302="Ex"),"N/A", IF(AND(Screening!$J$16="No",Y1302="Ex"),"N/A", IF(AND(Screening!$J$17="No",Z1302="Ex"),"N/A", IF(AND(Screening!$J$18="No",AA1302="Ex"),"N/A", IF(AND(Screening!$J$19="No",AB1302="Ex"),"N/A", IF(AND(Screening!$J$20="No",AC1302="Ex"),"N/A", IF(AND(Screening!$J$21="No",AD1302="Ex"),"N/A", IF(AND(Screening!$J$23="No",AE1302="Ex"),"N/A", IF(AND(Screening!$J$7="No",AF1302="Ex"),"N/A", IF(AND(Screening!$J$6="No",AI1302="Ex"),"N/A", IF(AND(Screening!$J$6="Yes",AG1302="Ex"),"N/A", IF(AND(Screening!$J$25="Yes",AH1302="Ex"),"N/A",  IF(AND(Screening!$J$5="Yes",AJ1302="Ex"),"N/A","Inc")))))))))))))))))))</f>
        <v>N/A</v>
      </c>
      <c r="C1302" s="43">
        <v>1298</v>
      </c>
      <c r="D1302" s="44" t="s">
        <v>3435</v>
      </c>
      <c r="E1302" s="47" t="s">
        <v>3436</v>
      </c>
      <c r="F1302" s="46" t="s">
        <v>3437</v>
      </c>
      <c r="G1302" s="1" t="str">
        <f t="shared" si="40"/>
        <v>N/A</v>
      </c>
      <c r="H1302" s="120"/>
      <c r="I1302" s="120"/>
      <c r="J1302" s="120"/>
      <c r="K1302" s="120"/>
      <c r="L1302" t="str">
        <f t="shared" si="41"/>
        <v/>
      </c>
      <c r="S1302" t="s">
        <v>150</v>
      </c>
      <c r="AJ1302" t="s">
        <v>150</v>
      </c>
    </row>
    <row r="1303" spans="2:36" ht="57.75" customHeight="1" x14ac:dyDescent="0.25">
      <c r="B1303" s="44" t="str">
        <f>IF(E1303="reserved","N/A",IF(AND(Screening!$J$10="No",S1303="Ex"),"N/A",IF(AND(Screening!$J$11="No",T1303="Ex"),"N/A",IF(AND(Screening!$J$12="No",U1303="Ex"),"N/A",IF(AND(Screening!$J$13="No",V1303="Ex"),"N/A",IF(AND(Screening!$J$14="No",W1303="Ex"),"N/A", IF(AND(Screening!$J$15="No",X1303="Ex"),"N/A", IF(AND(Screening!$J$16="No",Y1303="Ex"),"N/A", IF(AND(Screening!$J$17="No",Z1303="Ex"),"N/A", IF(AND(Screening!$J$18="No",AA1303="Ex"),"N/A", IF(AND(Screening!$J$19="No",AB1303="Ex"),"N/A", IF(AND(Screening!$J$20="No",AC1303="Ex"),"N/A", IF(AND(Screening!$J$21="No",AD1303="Ex"),"N/A", IF(AND(Screening!$J$23="No",AE1303="Ex"),"N/A", IF(AND(Screening!$J$7="No",AF1303="Ex"),"N/A", IF(AND(Screening!$J$6="No",AI1303="Ex"),"N/A", IF(AND(Screening!$J$6="Yes",AG1303="Ex"),"N/A", IF(AND(Screening!$J$25="Yes",AH1303="Ex"),"N/A",  IF(AND(Screening!$J$5="Yes",AJ1303="Ex"),"N/A","Inc")))))))))))))))))))</f>
        <v>N/A</v>
      </c>
      <c r="C1303" s="43">
        <v>1299</v>
      </c>
      <c r="D1303" s="44" t="s">
        <v>3438</v>
      </c>
      <c r="E1303" s="47" t="s">
        <v>3439</v>
      </c>
      <c r="F1303" s="46" t="s">
        <v>3440</v>
      </c>
      <c r="G1303" s="1" t="str">
        <f t="shared" si="40"/>
        <v>N/A</v>
      </c>
      <c r="H1303" s="120"/>
      <c r="I1303" s="120"/>
      <c r="J1303" s="120"/>
      <c r="K1303" s="120"/>
      <c r="L1303" t="str">
        <f t="shared" si="41"/>
        <v/>
      </c>
      <c r="S1303" t="s">
        <v>150</v>
      </c>
      <c r="AJ1303" t="s">
        <v>150</v>
      </c>
    </row>
    <row r="1304" spans="2:36" ht="57.75" customHeight="1" x14ac:dyDescent="0.25">
      <c r="B1304" s="44" t="str">
        <f>IF(E1304="reserved","N/A",IF(AND(Screening!$J$10="No",S1304="Ex"),"N/A",IF(AND(Screening!$J$11="No",T1304="Ex"),"N/A",IF(AND(Screening!$J$12="No",U1304="Ex"),"N/A",IF(AND(Screening!$J$13="No",V1304="Ex"),"N/A",IF(AND(Screening!$J$14="No",W1304="Ex"),"N/A", IF(AND(Screening!$J$15="No",X1304="Ex"),"N/A", IF(AND(Screening!$J$16="No",Y1304="Ex"),"N/A", IF(AND(Screening!$J$17="No",Z1304="Ex"),"N/A", IF(AND(Screening!$J$18="No",AA1304="Ex"),"N/A", IF(AND(Screening!$J$19="No",AB1304="Ex"),"N/A", IF(AND(Screening!$J$20="No",AC1304="Ex"),"N/A", IF(AND(Screening!$J$21="No",AD1304="Ex"),"N/A", IF(AND(Screening!$J$23="No",AE1304="Ex"),"N/A", IF(AND(Screening!$J$7="No",AF1304="Ex"),"N/A", IF(AND(Screening!$J$6="No",AI1304="Ex"),"N/A", IF(AND(Screening!$J$6="Yes",AG1304="Ex"),"N/A", IF(AND(Screening!$J$25="Yes",AH1304="Ex"),"N/A",  IF(AND(Screening!$J$5="Yes",AJ1304="Ex"),"N/A","Inc")))))))))))))))))))</f>
        <v>N/A</v>
      </c>
      <c r="C1304" s="43">
        <v>1300</v>
      </c>
      <c r="D1304" s="44" t="s">
        <v>3441</v>
      </c>
      <c r="E1304" s="47" t="s">
        <v>3442</v>
      </c>
      <c r="F1304" s="46">
        <v>335.16399999999999</v>
      </c>
      <c r="G1304" s="1" t="str">
        <f t="shared" si="40"/>
        <v>N/A</v>
      </c>
      <c r="H1304" s="120"/>
      <c r="I1304" s="120"/>
      <c r="J1304" s="120"/>
      <c r="K1304" s="120"/>
      <c r="L1304" t="str">
        <f t="shared" si="41"/>
        <v/>
      </c>
      <c r="S1304" t="s">
        <v>150</v>
      </c>
      <c r="AJ1304" t="s">
        <v>150</v>
      </c>
    </row>
    <row r="1305" spans="2:36" ht="57.75" customHeight="1" x14ac:dyDescent="0.25">
      <c r="B1305" s="44" t="str">
        <f>IF(E1305="reserved","N/A",IF(AND(Screening!$J$10="No",S1305="Ex"),"N/A",IF(AND(Screening!$J$11="No",T1305="Ex"),"N/A",IF(AND(Screening!$J$12="No",U1305="Ex"),"N/A",IF(AND(Screening!$J$13="No",V1305="Ex"),"N/A",IF(AND(Screening!$J$14="No",W1305="Ex"),"N/A", IF(AND(Screening!$J$15="No",X1305="Ex"),"N/A", IF(AND(Screening!$J$16="No",Y1305="Ex"),"N/A", IF(AND(Screening!$J$17="No",Z1305="Ex"),"N/A", IF(AND(Screening!$J$18="No",AA1305="Ex"),"N/A", IF(AND(Screening!$J$19="No",AB1305="Ex"),"N/A", IF(AND(Screening!$J$20="No",AC1305="Ex"),"N/A", IF(AND(Screening!$J$21="No",AD1305="Ex"),"N/A", IF(AND(Screening!$J$23="No",AE1305="Ex"),"N/A", IF(AND(Screening!$J$7="No",AF1305="Ex"),"N/A", IF(AND(Screening!$J$6="No",AI1305="Ex"),"N/A", IF(AND(Screening!$J$6="Yes",AG1305="Ex"),"N/A", IF(AND(Screening!$J$25="Yes",AH1305="Ex"),"N/A",  IF(AND(Screening!$J$5="Yes",AJ1305="Ex"),"N/A","Inc")))))))))))))))))))</f>
        <v>N/A</v>
      </c>
      <c r="C1305" s="43">
        <v>1301</v>
      </c>
      <c r="D1305" s="44" t="s">
        <v>3443</v>
      </c>
      <c r="E1305" s="47" t="s">
        <v>3444</v>
      </c>
      <c r="F1305" s="46" t="s">
        <v>3445</v>
      </c>
      <c r="G1305" s="1" t="str">
        <f t="shared" si="40"/>
        <v>N/A</v>
      </c>
      <c r="H1305" s="120"/>
      <c r="I1305" s="120"/>
      <c r="J1305" s="120"/>
      <c r="K1305" s="120"/>
      <c r="L1305" t="str">
        <f t="shared" si="41"/>
        <v/>
      </c>
      <c r="S1305" t="s">
        <v>150</v>
      </c>
      <c r="AJ1305" t="s">
        <v>150</v>
      </c>
    </row>
    <row r="1306" spans="2:36" ht="57.75" customHeight="1" x14ac:dyDescent="0.25">
      <c r="B1306" s="44" t="str">
        <f>IF(E1306="reserved","N/A",IF(AND(Screening!$J$10="No",S1306="Ex"),"N/A",IF(AND(Screening!$J$11="No",T1306="Ex"),"N/A",IF(AND(Screening!$J$12="No",U1306="Ex"),"N/A",IF(AND(Screening!$J$13="No",V1306="Ex"),"N/A",IF(AND(Screening!$J$14="No",W1306="Ex"),"N/A", IF(AND(Screening!$J$15="No",X1306="Ex"),"N/A", IF(AND(Screening!$J$16="No",Y1306="Ex"),"N/A", IF(AND(Screening!$J$17="No",Z1306="Ex"),"N/A", IF(AND(Screening!$J$18="No",AA1306="Ex"),"N/A", IF(AND(Screening!$J$19="No",AB1306="Ex"),"N/A", IF(AND(Screening!$J$20="No",AC1306="Ex"),"N/A", IF(AND(Screening!$J$21="No",AD1306="Ex"),"N/A", IF(AND(Screening!$J$23="No",AE1306="Ex"),"N/A", IF(AND(Screening!$J$7="No",AF1306="Ex"),"N/A", IF(AND(Screening!$J$6="No",AI1306="Ex"),"N/A", IF(AND(Screening!$J$6="Yes",AG1306="Ex"),"N/A", IF(AND(Screening!$J$25="Yes",AH1306="Ex"),"N/A",  IF(AND(Screening!$J$5="Yes",AJ1306="Ex"),"N/A","Inc")))))))))))))))))))</f>
        <v>N/A</v>
      </c>
      <c r="C1306" s="43">
        <v>1302</v>
      </c>
      <c r="D1306" s="44" t="s">
        <v>3446</v>
      </c>
      <c r="E1306" s="47" t="s">
        <v>3447</v>
      </c>
      <c r="F1306" s="46" t="s">
        <v>3448</v>
      </c>
      <c r="G1306" s="1" t="str">
        <f t="shared" si="40"/>
        <v>N/A</v>
      </c>
      <c r="H1306" s="120"/>
      <c r="I1306" s="120"/>
      <c r="J1306" s="120"/>
      <c r="K1306" s="120"/>
      <c r="L1306" t="str">
        <f t="shared" si="41"/>
        <v/>
      </c>
      <c r="S1306" t="s">
        <v>150</v>
      </c>
      <c r="AJ1306" t="s">
        <v>150</v>
      </c>
    </row>
    <row r="1307" spans="2:36" ht="57.75" customHeight="1" x14ac:dyDescent="0.25">
      <c r="B1307" s="44" t="str">
        <f>IF(E1307="reserved","N/A",IF(AND(Screening!$J$10="No",S1307="Ex"),"N/A",IF(AND(Screening!$J$11="No",T1307="Ex"),"N/A",IF(AND(Screening!$J$12="No",U1307="Ex"),"N/A",IF(AND(Screening!$J$13="No",V1307="Ex"),"N/A",IF(AND(Screening!$J$14="No",W1307="Ex"),"N/A", IF(AND(Screening!$J$15="No",X1307="Ex"),"N/A", IF(AND(Screening!$J$16="No",Y1307="Ex"),"N/A", IF(AND(Screening!$J$17="No",Z1307="Ex"),"N/A", IF(AND(Screening!$J$18="No",AA1307="Ex"),"N/A", IF(AND(Screening!$J$19="No",AB1307="Ex"),"N/A", IF(AND(Screening!$J$20="No",AC1307="Ex"),"N/A", IF(AND(Screening!$J$21="No",AD1307="Ex"),"N/A", IF(AND(Screening!$J$23="No",AE1307="Ex"),"N/A", IF(AND(Screening!$J$7="No",AF1307="Ex"),"N/A", IF(AND(Screening!$J$6="No",AI1307="Ex"),"N/A", IF(AND(Screening!$J$6="Yes",AG1307="Ex"),"N/A", IF(AND(Screening!$J$25="Yes",AH1307="Ex"),"N/A",  IF(AND(Screening!$J$5="Yes",AJ1307="Ex"),"N/A","Inc")))))))))))))))))))</f>
        <v>N/A</v>
      </c>
      <c r="C1307" s="43">
        <v>1303</v>
      </c>
      <c r="D1307" s="44" t="s">
        <v>3449</v>
      </c>
      <c r="E1307" s="47" t="s">
        <v>3450</v>
      </c>
      <c r="F1307" s="46" t="s">
        <v>3451</v>
      </c>
      <c r="G1307" s="1" t="str">
        <f t="shared" si="40"/>
        <v>N/A</v>
      </c>
      <c r="H1307" s="120"/>
      <c r="I1307" s="120"/>
      <c r="J1307" s="120"/>
      <c r="K1307" s="120"/>
      <c r="L1307" t="str">
        <f t="shared" si="41"/>
        <v/>
      </c>
      <c r="S1307" t="s">
        <v>150</v>
      </c>
      <c r="AJ1307" t="s">
        <v>150</v>
      </c>
    </row>
    <row r="1308" spans="2:36" ht="57.75" customHeight="1" x14ac:dyDescent="0.25">
      <c r="B1308" s="44" t="str">
        <f>IF(E1308="reserved","N/A",IF(AND(Screening!$J$10="No",S1308="Ex"),"N/A",IF(AND(Screening!$J$11="No",T1308="Ex"),"N/A",IF(AND(Screening!$J$12="No",U1308="Ex"),"N/A",IF(AND(Screening!$J$13="No",V1308="Ex"),"N/A",IF(AND(Screening!$J$14="No",W1308="Ex"),"N/A", IF(AND(Screening!$J$15="No",X1308="Ex"),"N/A", IF(AND(Screening!$J$16="No",Y1308="Ex"),"N/A", IF(AND(Screening!$J$17="No",Z1308="Ex"),"N/A", IF(AND(Screening!$J$18="No",AA1308="Ex"),"N/A", IF(AND(Screening!$J$19="No",AB1308="Ex"),"N/A", IF(AND(Screening!$J$20="No",AC1308="Ex"),"N/A", IF(AND(Screening!$J$21="No",AD1308="Ex"),"N/A", IF(AND(Screening!$J$23="No",AE1308="Ex"),"N/A", IF(AND(Screening!$J$7="No",AF1308="Ex"),"N/A", IF(AND(Screening!$J$6="No",AI1308="Ex"),"N/A", IF(AND(Screening!$J$6="Yes",AG1308="Ex"),"N/A", IF(AND(Screening!$J$25="Yes",AH1308="Ex"),"N/A",  IF(AND(Screening!$J$5="Yes",AJ1308="Ex"),"N/A","Inc")))))))))))))))))))</f>
        <v>N/A</v>
      </c>
      <c r="C1308" s="43">
        <v>1304</v>
      </c>
      <c r="D1308" s="44" t="s">
        <v>3452</v>
      </c>
      <c r="E1308" s="47" t="s">
        <v>3453</v>
      </c>
      <c r="F1308" s="46" t="s">
        <v>3454</v>
      </c>
      <c r="G1308" s="1" t="str">
        <f t="shared" si="40"/>
        <v>N/A</v>
      </c>
      <c r="H1308" s="120"/>
      <c r="I1308" s="120"/>
      <c r="J1308" s="120"/>
      <c r="K1308" s="120"/>
      <c r="L1308" t="str">
        <f t="shared" si="41"/>
        <v/>
      </c>
      <c r="S1308" t="s">
        <v>150</v>
      </c>
      <c r="AJ1308" t="s">
        <v>150</v>
      </c>
    </row>
    <row r="1309" spans="2:36" ht="57.75" customHeight="1" x14ac:dyDescent="0.25">
      <c r="B1309" s="44" t="str">
        <f>IF(E1309="reserved","N/A",IF(AND(Screening!$J$10="No",S1309="Ex"),"N/A",IF(AND(Screening!$J$11="No",T1309="Ex"),"N/A",IF(AND(Screening!$J$12="No",U1309="Ex"),"N/A",IF(AND(Screening!$J$13="No",V1309="Ex"),"N/A",IF(AND(Screening!$J$14="No",W1309="Ex"),"N/A", IF(AND(Screening!$J$15="No",X1309="Ex"),"N/A", IF(AND(Screening!$J$16="No",Y1309="Ex"),"N/A", IF(AND(Screening!$J$17="No",Z1309="Ex"),"N/A", IF(AND(Screening!$J$18="No",AA1309="Ex"),"N/A", IF(AND(Screening!$J$19="No",AB1309="Ex"),"N/A", IF(AND(Screening!$J$20="No",AC1309="Ex"),"N/A", IF(AND(Screening!$J$21="No",AD1309="Ex"),"N/A", IF(AND(Screening!$J$23="No",AE1309="Ex"),"N/A", IF(AND(Screening!$J$7="No",AF1309="Ex"),"N/A", IF(AND(Screening!$J$6="No",AI1309="Ex"),"N/A", IF(AND(Screening!$J$6="Yes",AG1309="Ex"),"N/A", IF(AND(Screening!$J$25="Yes",AH1309="Ex"),"N/A",  IF(AND(Screening!$J$5="Yes",AJ1309="Ex"),"N/A","Inc")))))))))))))))))))</f>
        <v>N/A</v>
      </c>
      <c r="C1309" s="43">
        <v>1305</v>
      </c>
      <c r="D1309" s="44" t="s">
        <v>3455</v>
      </c>
      <c r="E1309" s="47" t="s">
        <v>3456</v>
      </c>
      <c r="F1309" s="46" t="s">
        <v>3457</v>
      </c>
      <c r="G1309" s="1" t="str">
        <f t="shared" si="40"/>
        <v>N/A</v>
      </c>
      <c r="H1309" s="120"/>
      <c r="I1309" s="120"/>
      <c r="J1309" s="120"/>
      <c r="K1309" s="120"/>
      <c r="L1309" t="str">
        <f t="shared" si="41"/>
        <v/>
      </c>
      <c r="S1309" t="s">
        <v>150</v>
      </c>
      <c r="AJ1309" t="s">
        <v>150</v>
      </c>
    </row>
    <row r="1310" spans="2:36" ht="57.75" customHeight="1" x14ac:dyDescent="0.25">
      <c r="B1310" s="44" t="str">
        <f>IF(E1310="reserved","N/A",IF(AND(Screening!$J$10="No",S1310="Ex"),"N/A",IF(AND(Screening!$J$11="No",T1310="Ex"),"N/A",IF(AND(Screening!$J$12="No",U1310="Ex"),"N/A",IF(AND(Screening!$J$13="No",V1310="Ex"),"N/A",IF(AND(Screening!$J$14="No",W1310="Ex"),"N/A", IF(AND(Screening!$J$15="No",X1310="Ex"),"N/A", IF(AND(Screening!$J$16="No",Y1310="Ex"),"N/A", IF(AND(Screening!$J$17="No",Z1310="Ex"),"N/A", IF(AND(Screening!$J$18="No",AA1310="Ex"),"N/A", IF(AND(Screening!$J$19="No",AB1310="Ex"),"N/A", IF(AND(Screening!$J$20="No",AC1310="Ex"),"N/A", IF(AND(Screening!$J$21="No",AD1310="Ex"),"N/A", IF(AND(Screening!$J$23="No",AE1310="Ex"),"N/A", IF(AND(Screening!$J$7="No",AF1310="Ex"),"N/A", IF(AND(Screening!$J$6="No",AI1310="Ex"),"N/A", IF(AND(Screening!$J$6="Yes",AG1310="Ex"),"N/A", IF(AND(Screening!$J$25="Yes",AH1310="Ex"),"N/A",  IF(AND(Screening!$J$5="Yes",AJ1310="Ex"),"N/A","Inc")))))))))))))))))))</f>
        <v>N/A</v>
      </c>
      <c r="C1310" s="43">
        <v>1306</v>
      </c>
      <c r="D1310" s="44" t="s">
        <v>3458</v>
      </c>
      <c r="E1310" s="47" t="s">
        <v>3459</v>
      </c>
      <c r="F1310" s="46" t="s">
        <v>3460</v>
      </c>
      <c r="G1310" s="1" t="str">
        <f t="shared" si="40"/>
        <v>N/A</v>
      </c>
      <c r="H1310" s="120"/>
      <c r="I1310" s="120"/>
      <c r="J1310" s="120"/>
      <c r="K1310" s="120"/>
      <c r="L1310" t="str">
        <f t="shared" si="41"/>
        <v/>
      </c>
      <c r="S1310" t="s">
        <v>150</v>
      </c>
      <c r="AJ1310" t="s">
        <v>150</v>
      </c>
    </row>
    <row r="1311" spans="2:36" ht="57.75" customHeight="1" x14ac:dyDescent="0.25">
      <c r="B1311" s="44" t="str">
        <f>IF(E1311="reserved","N/A",IF(AND(Screening!$J$10="No",S1311="Ex"),"N/A",IF(AND(Screening!$J$11="No",T1311="Ex"),"N/A",IF(AND(Screening!$J$12="No",U1311="Ex"),"N/A",IF(AND(Screening!$J$13="No",V1311="Ex"),"N/A",IF(AND(Screening!$J$14="No",W1311="Ex"),"N/A", IF(AND(Screening!$J$15="No",X1311="Ex"),"N/A", IF(AND(Screening!$J$16="No",Y1311="Ex"),"N/A", IF(AND(Screening!$J$17="No",Z1311="Ex"),"N/A", IF(AND(Screening!$J$18="No",AA1311="Ex"),"N/A", IF(AND(Screening!$J$19="No",AB1311="Ex"),"N/A", IF(AND(Screening!$J$20="No",AC1311="Ex"),"N/A", IF(AND(Screening!$J$21="No",AD1311="Ex"),"N/A", IF(AND(Screening!$J$23="No",AE1311="Ex"),"N/A", IF(AND(Screening!$J$7="No",AF1311="Ex"),"N/A", IF(AND(Screening!$J$6="No",AI1311="Ex"),"N/A", IF(AND(Screening!$J$6="Yes",AG1311="Ex"),"N/A", IF(AND(Screening!$J$25="Yes",AH1311="Ex"),"N/A",  IF(AND(Screening!$J$5="Yes",AJ1311="Ex"),"N/A","Inc")))))))))))))))))))</f>
        <v>N/A</v>
      </c>
      <c r="C1311" s="43">
        <v>1307</v>
      </c>
      <c r="D1311" s="44" t="s">
        <v>3461</v>
      </c>
      <c r="E1311" s="47" t="s">
        <v>3462</v>
      </c>
      <c r="F1311" s="46" t="s">
        <v>3463</v>
      </c>
      <c r="G1311" s="1" t="str">
        <f t="shared" si="40"/>
        <v>N/A</v>
      </c>
      <c r="H1311" s="120"/>
      <c r="I1311" s="120"/>
      <c r="J1311" s="120"/>
      <c r="K1311" s="120"/>
      <c r="L1311" t="str">
        <f t="shared" si="41"/>
        <v/>
      </c>
      <c r="S1311" t="s">
        <v>150</v>
      </c>
      <c r="AJ1311" t="s">
        <v>150</v>
      </c>
    </row>
    <row r="1312" spans="2:36" ht="57.75" customHeight="1" x14ac:dyDescent="0.25">
      <c r="B1312" s="44" t="str">
        <f>IF(E1312="reserved","N/A",IF(AND(Screening!$J$10="No",S1312="Ex"),"N/A",IF(AND(Screening!$J$11="No",T1312="Ex"),"N/A",IF(AND(Screening!$J$12="No",U1312="Ex"),"N/A",IF(AND(Screening!$J$13="No",V1312="Ex"),"N/A",IF(AND(Screening!$J$14="No",W1312="Ex"),"N/A", IF(AND(Screening!$J$15="No",X1312="Ex"),"N/A", IF(AND(Screening!$J$16="No",Y1312="Ex"),"N/A", IF(AND(Screening!$J$17="No",Z1312="Ex"),"N/A", IF(AND(Screening!$J$18="No",AA1312="Ex"),"N/A", IF(AND(Screening!$J$19="No",AB1312="Ex"),"N/A", IF(AND(Screening!$J$20="No",AC1312="Ex"),"N/A", IF(AND(Screening!$J$21="No",AD1312="Ex"),"N/A", IF(AND(Screening!$J$23="No",AE1312="Ex"),"N/A", IF(AND(Screening!$J$7="No",AF1312="Ex"),"N/A", IF(AND(Screening!$J$6="No",AI1312="Ex"),"N/A", IF(AND(Screening!$J$6="Yes",AG1312="Ex"),"N/A", IF(AND(Screening!$J$25="Yes",AH1312="Ex"),"N/A",  IF(AND(Screening!$J$5="Yes",AJ1312="Ex"),"N/A","Inc")))))))))))))))))))</f>
        <v>N/A</v>
      </c>
      <c r="C1312" s="43">
        <v>1308</v>
      </c>
      <c r="D1312" s="44" t="s">
        <v>3464</v>
      </c>
      <c r="E1312" s="47" t="s">
        <v>3465</v>
      </c>
      <c r="F1312" s="46" t="s">
        <v>3466</v>
      </c>
      <c r="G1312" s="1" t="str">
        <f t="shared" si="40"/>
        <v>N/A</v>
      </c>
      <c r="H1312" s="120"/>
      <c r="I1312" s="120"/>
      <c r="J1312" s="120"/>
      <c r="K1312" s="120"/>
      <c r="L1312" t="str">
        <f t="shared" si="41"/>
        <v/>
      </c>
      <c r="S1312" t="s">
        <v>150</v>
      </c>
      <c r="AJ1312" t="s">
        <v>150</v>
      </c>
    </row>
    <row r="1313" spans="1:36" ht="57.75" customHeight="1" x14ac:dyDescent="0.25">
      <c r="B1313" s="44" t="str">
        <f>IF(E1313="reserved","N/A",IF(AND(Screening!$J$10="No",S1313="Ex"),"N/A",IF(AND(Screening!$J$11="No",T1313="Ex"),"N/A",IF(AND(Screening!$J$12="No",U1313="Ex"),"N/A",IF(AND(Screening!$J$13="No",V1313="Ex"),"N/A",IF(AND(Screening!$J$14="No",W1313="Ex"),"N/A", IF(AND(Screening!$J$15="No",X1313="Ex"),"N/A", IF(AND(Screening!$J$16="No",Y1313="Ex"),"N/A", IF(AND(Screening!$J$17="No",Z1313="Ex"),"N/A", IF(AND(Screening!$J$18="No",AA1313="Ex"),"N/A", IF(AND(Screening!$J$19="No",AB1313="Ex"),"N/A", IF(AND(Screening!$J$20="No",AC1313="Ex"),"N/A", IF(AND(Screening!$J$21="No",AD1313="Ex"),"N/A", IF(AND(Screening!$J$23="No",AE1313="Ex"),"N/A", IF(AND(Screening!$J$7="No",AF1313="Ex"),"N/A", IF(AND(Screening!$J$6="No",AI1313="Ex"),"N/A", IF(AND(Screening!$J$6="Yes",AG1313="Ex"),"N/A", IF(AND(Screening!$J$25="Yes",AH1313="Ex"),"N/A",  IF(AND(Screening!$J$5="Yes",AJ1313="Ex"),"N/A","Inc")))))))))))))))))))</f>
        <v>N/A</v>
      </c>
      <c r="C1313" s="43">
        <v>1309</v>
      </c>
      <c r="D1313" s="44" t="s">
        <v>3467</v>
      </c>
      <c r="E1313" s="47" t="s">
        <v>3468</v>
      </c>
      <c r="F1313" s="46" t="s">
        <v>3469</v>
      </c>
      <c r="G1313" s="1" t="str">
        <f t="shared" si="40"/>
        <v>N/A</v>
      </c>
      <c r="H1313" s="120"/>
      <c r="I1313" s="120"/>
      <c r="J1313" s="120"/>
      <c r="K1313" s="120"/>
      <c r="L1313" t="str">
        <f t="shared" si="41"/>
        <v/>
      </c>
      <c r="S1313" t="s">
        <v>150</v>
      </c>
      <c r="AJ1313" t="s">
        <v>150</v>
      </c>
    </row>
    <row r="1314" spans="1:36" ht="57.75" customHeight="1" x14ac:dyDescent="0.25">
      <c r="B1314" s="44" t="str">
        <f>IF(E1314="reserved","N/A",IF(AND(Screening!$J$10="No",S1314="Ex"),"N/A",IF(AND(Screening!$J$11="No",T1314="Ex"),"N/A",IF(AND(Screening!$J$12="No",U1314="Ex"),"N/A",IF(AND(Screening!$J$13="No",V1314="Ex"),"N/A",IF(AND(Screening!$J$14="No",W1314="Ex"),"N/A", IF(AND(Screening!$J$15="No",X1314="Ex"),"N/A", IF(AND(Screening!$J$16="No",Y1314="Ex"),"N/A", IF(AND(Screening!$J$17="No",Z1314="Ex"),"N/A", IF(AND(Screening!$J$18="No",AA1314="Ex"),"N/A", IF(AND(Screening!$J$19="No",AB1314="Ex"),"N/A", IF(AND(Screening!$J$20="No",AC1314="Ex"),"N/A", IF(AND(Screening!$J$21="No",AD1314="Ex"),"N/A", IF(AND(Screening!$J$23="No",AE1314="Ex"),"N/A", IF(AND(Screening!$J$7="No",AF1314="Ex"),"N/A", IF(AND(Screening!$J$6="No",AI1314="Ex"),"N/A", IF(AND(Screening!$J$6="Yes",AG1314="Ex"),"N/A", IF(AND(Screening!$J$25="Yes",AH1314="Ex"),"N/A",  IF(AND(Screening!$J$5="Yes",AJ1314="Ex"),"N/A","Inc")))))))))))))))))))</f>
        <v>N/A</v>
      </c>
      <c r="C1314" s="43">
        <v>1310</v>
      </c>
      <c r="D1314" s="44" t="s">
        <v>3470</v>
      </c>
      <c r="E1314" s="47" t="s">
        <v>3471</v>
      </c>
      <c r="F1314" s="46" t="s">
        <v>3472</v>
      </c>
      <c r="G1314" s="1" t="str">
        <f t="shared" si="40"/>
        <v>N/A</v>
      </c>
      <c r="H1314" s="120"/>
      <c r="I1314" s="120"/>
      <c r="J1314" s="120"/>
      <c r="K1314" s="120"/>
      <c r="L1314" t="str">
        <f t="shared" si="41"/>
        <v/>
      </c>
      <c r="S1314" t="s">
        <v>150</v>
      </c>
      <c r="AJ1314" t="s">
        <v>150</v>
      </c>
    </row>
    <row r="1315" spans="1:36" ht="57.75" customHeight="1" x14ac:dyDescent="0.25">
      <c r="A1315" t="s">
        <v>75</v>
      </c>
      <c r="B1315" s="44" t="str">
        <f>IF(E1315="reserved","N/A",IF(AND(Screening!$J$10="No",S1315="Ex"),"N/A",IF(AND(Screening!$J$11="No",T1315="Ex"),"N/A",IF(AND(Screening!$J$12="No",U1315="Ex"),"N/A",IF(AND(Screening!$J$13="No",V1315="Ex"),"N/A",IF(AND(Screening!$J$14="No",W1315="Ex"),"N/A", IF(AND(Screening!$J$15="No",X1315="Ex"),"N/A", IF(AND(Screening!$J$16="No",Y1315="Ex"),"N/A", IF(AND(Screening!$J$17="No",Z1315="Ex"),"N/A", IF(AND(Screening!$J$18="No",AA1315="Ex"),"N/A", IF(AND(Screening!$J$19="No",AB1315="Ex"),"N/A", IF(AND(Screening!$J$20="No",AC1315="Ex"),"N/A", IF(AND(Screening!$J$21="No",AD1315="Ex"),"N/A", IF(AND(Screening!$J$23="No",AE1315="Ex"),"N/A", IF(AND(Screening!$J$7="No",AF1315="Ex"),"N/A", IF(AND(Screening!$J$6="No",AI1315="Ex"),"N/A", IF(AND(Screening!$J$6="Yes",AG1315="Ex"),"N/A", IF(AND(Screening!$J$25="Yes",AH1315="Ex"),"N/A",  IF(AND(Screening!$J$5="Yes",AJ1315="Ex"),"N/A","Inc")))))))))))))))))))</f>
        <v>N/A</v>
      </c>
      <c r="C1315" s="43">
        <v>1311</v>
      </c>
      <c r="D1315" s="44" t="s">
        <v>3473</v>
      </c>
      <c r="E1315" s="47" t="s">
        <v>3474</v>
      </c>
      <c r="F1315" s="46"/>
      <c r="G1315" s="1" t="str">
        <f t="shared" si="40"/>
        <v>N/A</v>
      </c>
      <c r="H1315" s="120"/>
      <c r="I1315" s="120"/>
      <c r="J1315" s="120"/>
      <c r="K1315" s="120"/>
      <c r="L1315" t="str">
        <f t="shared" si="41"/>
        <v>PAR</v>
      </c>
      <c r="S1315" t="s">
        <v>150</v>
      </c>
      <c r="AJ1315" t="s">
        <v>150</v>
      </c>
    </row>
    <row r="1316" spans="1:36" ht="57.75" customHeight="1" x14ac:dyDescent="0.25">
      <c r="A1316" t="s">
        <v>75</v>
      </c>
      <c r="B1316" s="44" t="str">
        <f>IF(E1316="reserved","N/A",IF(AND(Screening!$J$10="No",S1316="Ex"),"N/A",IF(AND(Screening!$J$11="No",T1316="Ex"),"N/A",IF(AND(Screening!$J$12="No",U1316="Ex"),"N/A",IF(AND(Screening!$J$13="No",V1316="Ex"),"N/A",IF(AND(Screening!$J$14="No",W1316="Ex"),"N/A", IF(AND(Screening!$J$15="No",X1316="Ex"),"N/A", IF(AND(Screening!$J$16="No",Y1316="Ex"),"N/A", IF(AND(Screening!$J$17="No",Z1316="Ex"),"N/A", IF(AND(Screening!$J$18="No",AA1316="Ex"),"N/A", IF(AND(Screening!$J$19="No",AB1316="Ex"),"N/A", IF(AND(Screening!$J$20="No",AC1316="Ex"),"N/A", IF(AND(Screening!$J$21="No",AD1316="Ex"),"N/A", IF(AND(Screening!$J$23="No",AE1316="Ex"),"N/A", IF(AND(Screening!$J$7="No",AF1316="Ex"),"N/A", IF(AND(Screening!$J$6="No",AI1316="Ex"),"N/A", IF(AND(Screening!$J$6="Yes",AG1316="Ex"),"N/A", IF(AND(Screening!$J$25="Yes",AH1316="Ex"),"N/A",  IF(AND(Screening!$J$5="Yes",AJ1316="Ex"),"N/A","Inc")))))))))))))))))))</f>
        <v>N/A</v>
      </c>
      <c r="C1316" s="43">
        <v>1312</v>
      </c>
      <c r="D1316" s="44" t="s">
        <v>3475</v>
      </c>
      <c r="E1316" s="47" t="s">
        <v>3476</v>
      </c>
      <c r="F1316" s="46"/>
      <c r="G1316" s="1" t="str">
        <f t="shared" si="40"/>
        <v>N/A</v>
      </c>
      <c r="H1316" s="120"/>
      <c r="I1316" s="120"/>
      <c r="J1316" s="120"/>
      <c r="K1316" s="120"/>
      <c r="L1316" t="str">
        <f t="shared" si="41"/>
        <v>PAR</v>
      </c>
      <c r="S1316" t="s">
        <v>150</v>
      </c>
      <c r="AJ1316" t="s">
        <v>150</v>
      </c>
    </row>
    <row r="1317" spans="1:36" ht="57.75" customHeight="1" x14ac:dyDescent="0.25">
      <c r="B1317" s="44" t="str">
        <f>IF(E1317="reserved","N/A",IF(AND(Screening!$J$10="No",S1317="Ex"),"N/A",IF(AND(Screening!$J$11="No",T1317="Ex"),"N/A",IF(AND(Screening!$J$12="No",U1317="Ex"),"N/A",IF(AND(Screening!$J$13="No",V1317="Ex"),"N/A",IF(AND(Screening!$J$14="No",W1317="Ex"),"N/A", IF(AND(Screening!$J$15="No",X1317="Ex"),"N/A", IF(AND(Screening!$J$16="No",Y1317="Ex"),"N/A", IF(AND(Screening!$J$17="No",Z1317="Ex"),"N/A", IF(AND(Screening!$J$18="No",AA1317="Ex"),"N/A", IF(AND(Screening!$J$19="No",AB1317="Ex"),"N/A", IF(AND(Screening!$J$20="No",AC1317="Ex"),"N/A", IF(AND(Screening!$J$21="No",AD1317="Ex"),"N/A", IF(AND(Screening!$J$23="No",AE1317="Ex"),"N/A", IF(AND(Screening!$J$7="No",AF1317="Ex"),"N/A", IF(AND(Screening!$J$6="No",AI1317="Ex"),"N/A", IF(AND(Screening!$J$6="Yes",AG1317="Ex"),"N/A", IF(AND(Screening!$J$25="Yes",AH1317="Ex"),"N/A",  IF(AND(Screening!$J$5="Yes",AJ1317="Ex"),"N/A","Inc")))))))))))))))))))</f>
        <v>N/A</v>
      </c>
      <c r="C1317" s="43">
        <v>1313</v>
      </c>
      <c r="D1317" s="44" t="s">
        <v>3477</v>
      </c>
      <c r="E1317" s="47" t="s">
        <v>3478</v>
      </c>
      <c r="F1317" s="46"/>
      <c r="G1317" s="1" t="str">
        <f t="shared" si="40"/>
        <v>N/A</v>
      </c>
      <c r="H1317" s="120"/>
      <c r="I1317" s="120"/>
      <c r="J1317" s="120"/>
      <c r="K1317" s="120"/>
      <c r="L1317" t="str">
        <f t="shared" si="41"/>
        <v/>
      </c>
      <c r="S1317" t="s">
        <v>150</v>
      </c>
      <c r="AJ1317" t="s">
        <v>150</v>
      </c>
    </row>
    <row r="1318" spans="1:36" ht="57.75" customHeight="1" x14ac:dyDescent="0.25">
      <c r="B1318" s="44" t="str">
        <f>IF(E1318="reserved","N/A",IF(AND(Screening!$J$10="No",S1318="Ex"),"N/A",IF(AND(Screening!$J$11="No",T1318="Ex"),"N/A",IF(AND(Screening!$J$12="No",U1318="Ex"),"N/A",IF(AND(Screening!$J$13="No",V1318="Ex"),"N/A",IF(AND(Screening!$J$14="No",W1318="Ex"),"N/A", IF(AND(Screening!$J$15="No",X1318="Ex"),"N/A", IF(AND(Screening!$J$16="No",Y1318="Ex"),"N/A", IF(AND(Screening!$J$17="No",Z1318="Ex"),"N/A", IF(AND(Screening!$J$18="No",AA1318="Ex"),"N/A", IF(AND(Screening!$J$19="No",AB1318="Ex"),"N/A", IF(AND(Screening!$J$20="No",AC1318="Ex"),"N/A", IF(AND(Screening!$J$21="No",AD1318="Ex"),"N/A", IF(AND(Screening!$J$23="No",AE1318="Ex"),"N/A", IF(AND(Screening!$J$7="No",AF1318="Ex"),"N/A", IF(AND(Screening!$J$6="No",AI1318="Ex"),"N/A", IF(AND(Screening!$J$6="Yes",AG1318="Ex"),"N/A", IF(AND(Screening!$J$25="Yes",AH1318="Ex"),"N/A",  IF(AND(Screening!$J$5="Yes",AJ1318="Ex"),"N/A","Inc")))))))))))))))))))</f>
        <v>N/A</v>
      </c>
      <c r="C1318" s="43">
        <v>1314</v>
      </c>
      <c r="D1318" s="44" t="s">
        <v>3479</v>
      </c>
      <c r="E1318" s="47" t="s">
        <v>3480</v>
      </c>
      <c r="F1318" s="46"/>
      <c r="G1318" s="1" t="str">
        <f t="shared" si="40"/>
        <v>N/A</v>
      </c>
      <c r="H1318" s="120"/>
      <c r="I1318" s="120"/>
      <c r="J1318" s="120"/>
      <c r="K1318" s="120"/>
      <c r="L1318" t="str">
        <f t="shared" si="41"/>
        <v/>
      </c>
      <c r="S1318" t="s">
        <v>150</v>
      </c>
      <c r="AJ1318" t="s">
        <v>150</v>
      </c>
    </row>
    <row r="1319" spans="1:36" ht="57.75" customHeight="1" x14ac:dyDescent="0.25">
      <c r="B1319" s="44" t="str">
        <f>IF(E1319="reserved","N/A",IF(AND(Screening!$J$10="No",S1319="Ex"),"N/A",IF(AND(Screening!$J$11="No",T1319="Ex"),"N/A",IF(AND(Screening!$J$12="No",U1319="Ex"),"N/A",IF(AND(Screening!$J$13="No",V1319="Ex"),"N/A",IF(AND(Screening!$J$14="No",W1319="Ex"),"N/A", IF(AND(Screening!$J$15="No",X1319="Ex"),"N/A", IF(AND(Screening!$J$16="No",Y1319="Ex"),"N/A", IF(AND(Screening!$J$17="No",Z1319="Ex"),"N/A", IF(AND(Screening!$J$18="No",AA1319="Ex"),"N/A", IF(AND(Screening!$J$19="No",AB1319="Ex"),"N/A", IF(AND(Screening!$J$20="No",AC1319="Ex"),"N/A", IF(AND(Screening!$J$21="No",AD1319="Ex"),"N/A", IF(AND(Screening!$J$23="No",AE1319="Ex"),"N/A", IF(AND(Screening!$J$7="No",AF1319="Ex"),"N/A", IF(AND(Screening!$J$6="No",AI1319="Ex"),"N/A", IF(AND(Screening!$J$6="Yes",AG1319="Ex"),"N/A", IF(AND(Screening!$J$25="Yes",AH1319="Ex"),"N/A",  IF(AND(Screening!$J$5="Yes",AJ1319="Ex"),"N/A","Inc")))))))))))))))))))</f>
        <v>N/A</v>
      </c>
      <c r="C1319" s="43">
        <v>1315</v>
      </c>
      <c r="D1319" s="44" t="s">
        <v>3481</v>
      </c>
      <c r="E1319" s="47" t="s">
        <v>3482</v>
      </c>
      <c r="F1319" s="46" t="s">
        <v>3386</v>
      </c>
      <c r="G1319" s="1" t="str">
        <f t="shared" si="40"/>
        <v>N/A</v>
      </c>
      <c r="H1319" s="120"/>
      <c r="I1319" s="120"/>
      <c r="J1319" s="120"/>
      <c r="K1319" s="120"/>
      <c r="L1319" t="str">
        <f t="shared" si="41"/>
        <v/>
      </c>
      <c r="S1319" t="s">
        <v>150</v>
      </c>
      <c r="AJ1319" t="s">
        <v>150</v>
      </c>
    </row>
    <row r="1320" spans="1:36" ht="57.75" customHeight="1" x14ac:dyDescent="0.25">
      <c r="B1320" s="44" t="str">
        <f>IF(E1320="reserved","N/A",IF(AND(Screening!$J$10="No",S1320="Ex"),"N/A",IF(AND(Screening!$J$11="No",T1320="Ex"),"N/A",IF(AND(Screening!$J$12="No",U1320="Ex"),"N/A",IF(AND(Screening!$J$13="No",V1320="Ex"),"N/A",IF(AND(Screening!$J$14="No",W1320="Ex"),"N/A", IF(AND(Screening!$J$15="No",X1320="Ex"),"N/A", IF(AND(Screening!$J$16="No",Y1320="Ex"),"N/A", IF(AND(Screening!$J$17="No",Z1320="Ex"),"N/A", IF(AND(Screening!$J$18="No",AA1320="Ex"),"N/A", IF(AND(Screening!$J$19="No",AB1320="Ex"),"N/A", IF(AND(Screening!$J$20="No",AC1320="Ex"),"N/A", IF(AND(Screening!$J$21="No",AD1320="Ex"),"N/A", IF(AND(Screening!$J$23="No",AE1320="Ex"),"N/A", IF(AND(Screening!$J$7="No",AF1320="Ex"),"N/A", IF(AND(Screening!$J$6="No",AI1320="Ex"),"N/A", IF(AND(Screening!$J$6="Yes",AG1320="Ex"),"N/A", IF(AND(Screening!$J$25="Yes",AH1320="Ex"),"N/A",  IF(AND(Screening!$J$5="Yes",AJ1320="Ex"),"N/A","Inc")))))))))))))))))))</f>
        <v>N/A</v>
      </c>
      <c r="C1320" s="43">
        <v>1316</v>
      </c>
      <c r="D1320" s="44" t="s">
        <v>3483</v>
      </c>
      <c r="E1320" s="47" t="s">
        <v>3484</v>
      </c>
      <c r="F1320" s="46">
        <v>335.16300000000001</v>
      </c>
      <c r="G1320" s="1" t="str">
        <f t="shared" si="40"/>
        <v>N/A</v>
      </c>
      <c r="H1320" s="120"/>
      <c r="I1320" s="120"/>
      <c r="J1320" s="120"/>
      <c r="K1320" s="120"/>
      <c r="L1320" t="str">
        <f t="shared" si="41"/>
        <v/>
      </c>
      <c r="S1320" t="s">
        <v>150</v>
      </c>
      <c r="AJ1320" t="s">
        <v>150</v>
      </c>
    </row>
    <row r="1321" spans="1:36" ht="57.75" customHeight="1" x14ac:dyDescent="0.25">
      <c r="B1321" s="44" t="str">
        <f>IF(E1321="reserved","N/A",IF(AND(Screening!$J$10="No",S1321="Ex"),"N/A",IF(AND(Screening!$J$11="No",T1321="Ex"),"N/A",IF(AND(Screening!$J$12="No",U1321="Ex"),"N/A",IF(AND(Screening!$J$13="No",V1321="Ex"),"N/A",IF(AND(Screening!$J$14="No",W1321="Ex"),"N/A", IF(AND(Screening!$J$15="No",X1321="Ex"),"N/A", IF(AND(Screening!$J$16="No",Y1321="Ex"),"N/A", IF(AND(Screening!$J$17="No",Z1321="Ex"),"N/A", IF(AND(Screening!$J$18="No",AA1321="Ex"),"N/A", IF(AND(Screening!$J$19="No",AB1321="Ex"),"N/A", IF(AND(Screening!$J$20="No",AC1321="Ex"),"N/A", IF(AND(Screening!$J$21="No",AD1321="Ex"),"N/A", IF(AND(Screening!$J$23="No",AE1321="Ex"),"N/A", IF(AND(Screening!$J$7="No",AF1321="Ex"),"N/A", IF(AND(Screening!$J$6="No",AI1321="Ex"),"N/A", IF(AND(Screening!$J$6="Yes",AG1321="Ex"),"N/A", IF(AND(Screening!$J$25="Yes",AH1321="Ex"),"N/A",  IF(AND(Screening!$J$5="Yes",AJ1321="Ex"),"N/A","Inc")))))))))))))))))))</f>
        <v>N/A</v>
      </c>
      <c r="C1321" s="43">
        <v>1317</v>
      </c>
      <c r="D1321" s="44" t="s">
        <v>3485</v>
      </c>
      <c r="E1321" s="47" t="s">
        <v>3486</v>
      </c>
      <c r="F1321" s="46"/>
      <c r="G1321" s="1" t="str">
        <f t="shared" si="40"/>
        <v>N/A</v>
      </c>
      <c r="H1321" s="120"/>
      <c r="I1321" s="120"/>
      <c r="J1321" s="120"/>
      <c r="K1321" s="120"/>
      <c r="L1321" t="str">
        <f t="shared" si="41"/>
        <v/>
      </c>
      <c r="S1321" t="s">
        <v>150</v>
      </c>
      <c r="AJ1321" t="s">
        <v>150</v>
      </c>
    </row>
    <row r="1322" spans="1:36" ht="57.75" customHeight="1" x14ac:dyDescent="0.25">
      <c r="B1322" s="44" t="str">
        <f>IF(E1322="reserved","N/A",IF(AND(Screening!$J$10="No",S1322="Ex"),"N/A",IF(AND(Screening!$J$11="No",T1322="Ex"),"N/A",IF(AND(Screening!$J$12="No",U1322="Ex"),"N/A",IF(AND(Screening!$J$13="No",V1322="Ex"),"N/A",IF(AND(Screening!$J$14="No",W1322="Ex"),"N/A", IF(AND(Screening!$J$15="No",X1322="Ex"),"N/A", IF(AND(Screening!$J$16="No",Y1322="Ex"),"N/A", IF(AND(Screening!$J$17="No",Z1322="Ex"),"N/A", IF(AND(Screening!$J$18="No",AA1322="Ex"),"N/A", IF(AND(Screening!$J$19="No",AB1322="Ex"),"N/A", IF(AND(Screening!$J$20="No",AC1322="Ex"),"N/A", IF(AND(Screening!$J$21="No",AD1322="Ex"),"N/A", IF(AND(Screening!$J$23="No",AE1322="Ex"),"N/A", IF(AND(Screening!$J$7="No",AF1322="Ex"),"N/A", IF(AND(Screening!$J$6="No",AI1322="Ex"),"N/A", IF(AND(Screening!$J$6="Yes",AG1322="Ex"),"N/A", IF(AND(Screening!$J$25="Yes",AH1322="Ex"),"N/A",  IF(AND(Screening!$J$5="Yes",AJ1322="Ex"),"N/A","Inc")))))))))))))))))))</f>
        <v>N/A</v>
      </c>
      <c r="C1322" s="43">
        <v>1318</v>
      </c>
      <c r="D1322" s="44" t="s">
        <v>3487</v>
      </c>
      <c r="E1322" s="47" t="s">
        <v>3488</v>
      </c>
      <c r="F1322" s="46"/>
      <c r="G1322" s="1" t="str">
        <f t="shared" si="40"/>
        <v>N/A</v>
      </c>
      <c r="H1322" s="120"/>
      <c r="I1322" s="120"/>
      <c r="J1322" s="120"/>
      <c r="K1322" s="120"/>
      <c r="L1322" t="str">
        <f t="shared" si="41"/>
        <v/>
      </c>
      <c r="S1322" t="s">
        <v>150</v>
      </c>
      <c r="AJ1322" t="s">
        <v>150</v>
      </c>
    </row>
    <row r="1323" spans="1:36" ht="57.75" customHeight="1" x14ac:dyDescent="0.25">
      <c r="A1323" t="s">
        <v>75</v>
      </c>
      <c r="B1323" s="44" t="str">
        <f>IF(E1323="reserved","N/A",IF(AND(Screening!$J$10="No",S1323="Ex"),"N/A",IF(AND(Screening!$J$11="No",T1323="Ex"),"N/A",IF(AND(Screening!$J$12="No",U1323="Ex"),"N/A",IF(AND(Screening!$J$13="No",V1323="Ex"),"N/A",IF(AND(Screening!$J$14="No",W1323="Ex"),"N/A", IF(AND(Screening!$J$15="No",X1323="Ex"),"N/A", IF(AND(Screening!$J$16="No",Y1323="Ex"),"N/A", IF(AND(Screening!$J$17="No",Z1323="Ex"),"N/A", IF(AND(Screening!$J$18="No",AA1323="Ex"),"N/A", IF(AND(Screening!$J$19="No",AB1323="Ex"),"N/A", IF(AND(Screening!$J$20="No",AC1323="Ex"),"N/A", IF(AND(Screening!$J$21="No",AD1323="Ex"),"N/A", IF(AND(Screening!$J$23="No",AE1323="Ex"),"N/A", IF(AND(Screening!$J$7="No",AF1323="Ex"),"N/A", IF(AND(Screening!$J$6="No",AI1323="Ex"),"N/A", IF(AND(Screening!$J$6="Yes",AG1323="Ex"),"N/A", IF(AND(Screening!$J$25="Yes",AH1323="Ex"),"N/A",  IF(AND(Screening!$J$5="Yes",AJ1323="Ex"),"N/A","Inc")))))))))))))))))))</f>
        <v>N/A</v>
      </c>
      <c r="C1323" s="43">
        <v>1319</v>
      </c>
      <c r="D1323" s="44" t="s">
        <v>3489</v>
      </c>
      <c r="E1323" s="47" t="s">
        <v>3490</v>
      </c>
      <c r="F1323" s="46"/>
      <c r="G1323" s="1" t="str">
        <f t="shared" si="40"/>
        <v>N/A</v>
      </c>
      <c r="H1323" s="120"/>
      <c r="I1323" s="120"/>
      <c r="J1323" s="120"/>
      <c r="K1323" s="120"/>
      <c r="L1323" t="str">
        <f t="shared" si="41"/>
        <v>PAR</v>
      </c>
      <c r="S1323" t="s">
        <v>150</v>
      </c>
      <c r="AJ1323" t="s">
        <v>150</v>
      </c>
    </row>
    <row r="1324" spans="1:36" ht="57.75" customHeight="1" x14ac:dyDescent="0.25">
      <c r="A1324" t="s">
        <v>75</v>
      </c>
      <c r="B1324" s="44" t="str">
        <f>IF(E1324="reserved","N/A",IF(AND(Screening!$J$10="No",S1324="Ex"),"N/A",IF(AND(Screening!$J$11="No",T1324="Ex"),"N/A",IF(AND(Screening!$J$12="No",U1324="Ex"),"N/A",IF(AND(Screening!$J$13="No",V1324="Ex"),"N/A",IF(AND(Screening!$J$14="No",W1324="Ex"),"N/A", IF(AND(Screening!$J$15="No",X1324="Ex"),"N/A", IF(AND(Screening!$J$16="No",Y1324="Ex"),"N/A", IF(AND(Screening!$J$17="No",Z1324="Ex"),"N/A", IF(AND(Screening!$J$18="No",AA1324="Ex"),"N/A", IF(AND(Screening!$J$19="No",AB1324="Ex"),"N/A", IF(AND(Screening!$J$20="No",AC1324="Ex"),"N/A", IF(AND(Screening!$J$21="No",AD1324="Ex"),"N/A", IF(AND(Screening!$J$23="No",AE1324="Ex"),"N/A", IF(AND(Screening!$J$7="No",AF1324="Ex"),"N/A", IF(AND(Screening!$J$6="No",AI1324="Ex"),"N/A", IF(AND(Screening!$J$6="Yes",AG1324="Ex"),"N/A", IF(AND(Screening!$J$25="Yes",AH1324="Ex"),"N/A",  IF(AND(Screening!$J$5="Yes",AJ1324="Ex"),"N/A","Inc")))))))))))))))))))</f>
        <v>N/A</v>
      </c>
      <c r="C1324" s="43">
        <v>1320</v>
      </c>
      <c r="D1324" s="44" t="s">
        <v>3491</v>
      </c>
      <c r="E1324" s="47" t="s">
        <v>3492</v>
      </c>
      <c r="F1324" s="46"/>
      <c r="G1324" s="1" t="str">
        <f t="shared" si="40"/>
        <v>N/A</v>
      </c>
      <c r="H1324" s="120"/>
      <c r="I1324" s="120"/>
      <c r="J1324" s="120"/>
      <c r="K1324" s="120"/>
      <c r="L1324" t="str">
        <f t="shared" si="41"/>
        <v>PAR</v>
      </c>
      <c r="S1324" t="s">
        <v>150</v>
      </c>
      <c r="AJ1324" t="s">
        <v>150</v>
      </c>
    </row>
    <row r="1325" spans="1:36" ht="57.75" customHeight="1" x14ac:dyDescent="0.25">
      <c r="B1325" s="44" t="str">
        <f>IF(E1325="reserved","N/A",IF(AND(Screening!$J$10="No",S1325="Ex"),"N/A",IF(AND(Screening!$J$11="No",T1325="Ex"),"N/A",IF(AND(Screening!$J$12="No",U1325="Ex"),"N/A",IF(AND(Screening!$J$13="No",V1325="Ex"),"N/A",IF(AND(Screening!$J$14="No",W1325="Ex"),"N/A", IF(AND(Screening!$J$15="No",X1325="Ex"),"N/A", IF(AND(Screening!$J$16="No",Y1325="Ex"),"N/A", IF(AND(Screening!$J$17="No",Z1325="Ex"),"N/A", IF(AND(Screening!$J$18="No",AA1325="Ex"),"N/A", IF(AND(Screening!$J$19="No",AB1325="Ex"),"N/A", IF(AND(Screening!$J$20="No",AC1325="Ex"),"N/A", IF(AND(Screening!$J$21="No",AD1325="Ex"),"N/A", IF(AND(Screening!$J$23="No",AE1325="Ex"),"N/A", IF(AND(Screening!$J$7="No",AF1325="Ex"),"N/A", IF(AND(Screening!$J$6="No",AI1325="Ex"),"N/A", IF(AND(Screening!$J$6="Yes",AG1325="Ex"),"N/A", IF(AND(Screening!$J$25="Yes",AH1325="Ex"),"N/A",  IF(AND(Screening!$J$5="Yes",AJ1325="Ex"),"N/A","Inc")))))))))))))))))))</f>
        <v>N/A</v>
      </c>
      <c r="C1325" s="43">
        <v>1321</v>
      </c>
      <c r="D1325" s="44" t="s">
        <v>3493</v>
      </c>
      <c r="E1325" s="47" t="s">
        <v>3494</v>
      </c>
      <c r="F1325" s="46"/>
      <c r="G1325" s="1" t="str">
        <f t="shared" si="40"/>
        <v>N/A</v>
      </c>
      <c r="H1325" s="120"/>
      <c r="I1325" s="120"/>
      <c r="J1325" s="120"/>
      <c r="K1325" s="120"/>
      <c r="L1325" t="str">
        <f t="shared" si="41"/>
        <v/>
      </c>
      <c r="S1325" t="s">
        <v>150</v>
      </c>
      <c r="AJ1325" t="s">
        <v>150</v>
      </c>
    </row>
    <row r="1326" spans="1:36" ht="57.75" customHeight="1" x14ac:dyDescent="0.25">
      <c r="B1326" s="44" t="str">
        <f>IF(E1326="reserved","N/A",IF(AND(Screening!$J$10="No",S1326="Ex"),"N/A",IF(AND(Screening!$J$11="No",T1326="Ex"),"N/A",IF(AND(Screening!$J$12="No",U1326="Ex"),"N/A",IF(AND(Screening!$J$13="No",V1326="Ex"),"N/A",IF(AND(Screening!$J$14="No",W1326="Ex"),"N/A", IF(AND(Screening!$J$15="No",X1326="Ex"),"N/A", IF(AND(Screening!$J$16="No",Y1326="Ex"),"N/A", IF(AND(Screening!$J$17="No",Z1326="Ex"),"N/A", IF(AND(Screening!$J$18="No",AA1326="Ex"),"N/A", IF(AND(Screening!$J$19="No",AB1326="Ex"),"N/A", IF(AND(Screening!$J$20="No",AC1326="Ex"),"N/A", IF(AND(Screening!$J$21="No",AD1326="Ex"),"N/A", IF(AND(Screening!$J$23="No",AE1326="Ex"),"N/A", IF(AND(Screening!$J$7="No",AF1326="Ex"),"N/A", IF(AND(Screening!$J$6="No",AI1326="Ex"),"N/A", IF(AND(Screening!$J$6="Yes",AG1326="Ex"),"N/A", IF(AND(Screening!$J$25="Yes",AH1326="Ex"),"N/A",  IF(AND(Screening!$J$5="Yes",AJ1326="Ex"),"N/A","Inc")))))))))))))))))))</f>
        <v>N/A</v>
      </c>
      <c r="C1326" s="43">
        <v>1322</v>
      </c>
      <c r="D1326" s="44" t="s">
        <v>3495</v>
      </c>
      <c r="E1326" s="47" t="s">
        <v>3496</v>
      </c>
      <c r="F1326" s="46"/>
      <c r="G1326" s="1" t="str">
        <f t="shared" si="40"/>
        <v>N/A</v>
      </c>
      <c r="H1326" s="120"/>
      <c r="I1326" s="120"/>
      <c r="J1326" s="120"/>
      <c r="K1326" s="120"/>
      <c r="L1326" t="str">
        <f t="shared" si="41"/>
        <v/>
      </c>
      <c r="S1326" t="s">
        <v>150</v>
      </c>
      <c r="AJ1326" t="s">
        <v>150</v>
      </c>
    </row>
    <row r="1327" spans="1:36" ht="57.75" customHeight="1" x14ac:dyDescent="0.25">
      <c r="B1327" s="44" t="str">
        <f>IF(E1327="reserved","N/A",IF(AND(Screening!$J$10="No",S1327="Ex"),"N/A",IF(AND(Screening!$J$11="No",T1327="Ex"),"N/A",IF(AND(Screening!$J$12="No",U1327="Ex"),"N/A",IF(AND(Screening!$J$13="No",V1327="Ex"),"N/A",IF(AND(Screening!$J$14="No",W1327="Ex"),"N/A", IF(AND(Screening!$J$15="No",X1327="Ex"),"N/A", IF(AND(Screening!$J$16="No",Y1327="Ex"),"N/A", IF(AND(Screening!$J$17="No",Z1327="Ex"),"N/A", IF(AND(Screening!$J$18="No",AA1327="Ex"),"N/A", IF(AND(Screening!$J$19="No",AB1327="Ex"),"N/A", IF(AND(Screening!$J$20="No",AC1327="Ex"),"N/A", IF(AND(Screening!$J$21="No",AD1327="Ex"),"N/A", IF(AND(Screening!$J$23="No",AE1327="Ex"),"N/A", IF(AND(Screening!$J$7="No",AF1327="Ex"),"N/A", IF(AND(Screening!$J$6="No",AI1327="Ex"),"N/A", IF(AND(Screening!$J$6="Yes",AG1327="Ex"),"N/A", IF(AND(Screening!$J$25="Yes",AH1327="Ex"),"N/A",  IF(AND(Screening!$J$5="Yes",AJ1327="Ex"),"N/A","Inc")))))))))))))))))))</f>
        <v>N/A</v>
      </c>
      <c r="C1327" s="43">
        <v>1323</v>
      </c>
      <c r="D1327" s="44" t="s">
        <v>3497</v>
      </c>
      <c r="E1327" s="47" t="s">
        <v>3498</v>
      </c>
      <c r="F1327" s="46"/>
      <c r="G1327" s="1" t="str">
        <f t="shared" si="40"/>
        <v>N/A</v>
      </c>
      <c r="H1327" s="120"/>
      <c r="I1327" s="120"/>
      <c r="J1327" s="120"/>
      <c r="K1327" s="120"/>
      <c r="L1327" t="str">
        <f t="shared" si="41"/>
        <v/>
      </c>
      <c r="S1327" t="s">
        <v>150</v>
      </c>
      <c r="AJ1327" t="s">
        <v>150</v>
      </c>
    </row>
    <row r="1328" spans="1:36" ht="57.75" customHeight="1" x14ac:dyDescent="0.25">
      <c r="B1328" s="44" t="str">
        <f>IF(E1328="reserved","N/A",IF(AND(Screening!$J$10="No",S1328="Ex"),"N/A",IF(AND(Screening!$J$11="No",T1328="Ex"),"N/A",IF(AND(Screening!$J$12="No",U1328="Ex"),"N/A",IF(AND(Screening!$J$13="No",V1328="Ex"),"N/A",IF(AND(Screening!$J$14="No",W1328="Ex"),"N/A", IF(AND(Screening!$J$15="No",X1328="Ex"),"N/A", IF(AND(Screening!$J$16="No",Y1328="Ex"),"N/A", IF(AND(Screening!$J$17="No",Z1328="Ex"),"N/A", IF(AND(Screening!$J$18="No",AA1328="Ex"),"N/A", IF(AND(Screening!$J$19="No",AB1328="Ex"),"N/A", IF(AND(Screening!$J$20="No",AC1328="Ex"),"N/A", IF(AND(Screening!$J$21="No",AD1328="Ex"),"N/A", IF(AND(Screening!$J$23="No",AE1328="Ex"),"N/A", IF(AND(Screening!$J$7="No",AF1328="Ex"),"N/A", IF(AND(Screening!$J$6="No",AI1328="Ex"),"N/A", IF(AND(Screening!$J$6="Yes",AG1328="Ex"),"N/A", IF(AND(Screening!$J$25="Yes",AH1328="Ex"),"N/A",  IF(AND(Screening!$J$5="Yes",AJ1328="Ex"),"N/A","Inc")))))))))))))))))))</f>
        <v>N/A</v>
      </c>
      <c r="C1328" s="43">
        <v>1324</v>
      </c>
      <c r="D1328" s="44" t="s">
        <v>3499</v>
      </c>
      <c r="E1328" s="47" t="s">
        <v>3500</v>
      </c>
      <c r="F1328" s="46"/>
      <c r="G1328" s="1" t="str">
        <f t="shared" si="40"/>
        <v>N/A</v>
      </c>
      <c r="H1328" s="120"/>
      <c r="I1328" s="120"/>
      <c r="J1328" s="120"/>
      <c r="K1328" s="120"/>
      <c r="L1328" t="str">
        <f t="shared" si="41"/>
        <v/>
      </c>
      <c r="S1328" t="s">
        <v>150</v>
      </c>
      <c r="AJ1328" t="s">
        <v>150</v>
      </c>
    </row>
    <row r="1329" spans="1:36" ht="57.75" customHeight="1" x14ac:dyDescent="0.25">
      <c r="B1329" s="44" t="str">
        <f>IF(E1329="reserved","N/A",IF(AND(Screening!$J$10="No",S1329="Ex"),"N/A",IF(AND(Screening!$J$11="No",T1329="Ex"),"N/A",IF(AND(Screening!$J$12="No",U1329="Ex"),"N/A",IF(AND(Screening!$J$13="No",V1329="Ex"),"N/A",IF(AND(Screening!$J$14="No",W1329="Ex"),"N/A", IF(AND(Screening!$J$15="No",X1329="Ex"),"N/A", IF(AND(Screening!$J$16="No",Y1329="Ex"),"N/A", IF(AND(Screening!$J$17="No",Z1329="Ex"),"N/A", IF(AND(Screening!$J$18="No",AA1329="Ex"),"N/A", IF(AND(Screening!$J$19="No",AB1329="Ex"),"N/A", IF(AND(Screening!$J$20="No",AC1329="Ex"),"N/A", IF(AND(Screening!$J$21="No",AD1329="Ex"),"N/A", IF(AND(Screening!$J$23="No",AE1329="Ex"),"N/A", IF(AND(Screening!$J$7="No",AF1329="Ex"),"N/A", IF(AND(Screening!$J$6="No",AI1329="Ex"),"N/A", IF(AND(Screening!$J$6="Yes",AG1329="Ex"),"N/A", IF(AND(Screening!$J$25="Yes",AH1329="Ex"),"N/A",  IF(AND(Screening!$J$5="Yes",AJ1329="Ex"),"N/A","Inc")))))))))))))))))))</f>
        <v>N/A</v>
      </c>
      <c r="C1329" s="43">
        <v>1325</v>
      </c>
      <c r="D1329" s="44" t="s">
        <v>3501</v>
      </c>
      <c r="E1329" s="47" t="s">
        <v>3502</v>
      </c>
      <c r="F1329" s="46"/>
      <c r="G1329" s="1" t="str">
        <f t="shared" si="40"/>
        <v>N/A</v>
      </c>
      <c r="H1329" s="120"/>
      <c r="I1329" s="120"/>
      <c r="J1329" s="120"/>
      <c r="K1329" s="120"/>
      <c r="L1329" t="str">
        <f t="shared" si="41"/>
        <v/>
      </c>
      <c r="S1329" t="s">
        <v>150</v>
      </c>
      <c r="AJ1329" t="s">
        <v>150</v>
      </c>
    </row>
    <row r="1330" spans="1:36" ht="57.75" customHeight="1" x14ac:dyDescent="0.25">
      <c r="B1330" s="44" t="str">
        <f>IF(E1330="reserved","N/A",IF(AND(Screening!$J$10="No",S1330="Ex"),"N/A",IF(AND(Screening!$J$11="No",T1330="Ex"),"N/A",IF(AND(Screening!$J$12="No",U1330="Ex"),"N/A",IF(AND(Screening!$J$13="No",V1330="Ex"),"N/A",IF(AND(Screening!$J$14="No",W1330="Ex"),"N/A", IF(AND(Screening!$J$15="No",X1330="Ex"),"N/A", IF(AND(Screening!$J$16="No",Y1330="Ex"),"N/A", IF(AND(Screening!$J$17="No",Z1330="Ex"),"N/A", IF(AND(Screening!$J$18="No",AA1330="Ex"),"N/A", IF(AND(Screening!$J$19="No",AB1330="Ex"),"N/A", IF(AND(Screening!$J$20="No",AC1330="Ex"),"N/A", IF(AND(Screening!$J$21="No",AD1330="Ex"),"N/A", IF(AND(Screening!$J$23="No",AE1330="Ex"),"N/A", IF(AND(Screening!$J$7="No",AF1330="Ex"),"N/A", IF(AND(Screening!$J$6="No",AI1330="Ex"),"N/A", IF(AND(Screening!$J$6="Yes",AG1330="Ex"),"N/A", IF(AND(Screening!$J$25="Yes",AH1330="Ex"),"N/A",  IF(AND(Screening!$J$5="Yes",AJ1330="Ex"),"N/A","Inc")))))))))))))))))))</f>
        <v>N/A</v>
      </c>
      <c r="C1330" s="43">
        <v>1326</v>
      </c>
      <c r="D1330" s="44" t="s">
        <v>3503</v>
      </c>
      <c r="E1330" s="47" t="s">
        <v>3504</v>
      </c>
      <c r="F1330" s="46"/>
      <c r="G1330" s="1" t="str">
        <f t="shared" si="40"/>
        <v>N/A</v>
      </c>
      <c r="H1330" s="120"/>
      <c r="I1330" s="120"/>
      <c r="J1330" s="120"/>
      <c r="K1330" s="120"/>
      <c r="L1330" t="str">
        <f t="shared" si="41"/>
        <v/>
      </c>
      <c r="S1330" t="s">
        <v>150</v>
      </c>
      <c r="AJ1330" t="s">
        <v>150</v>
      </c>
    </row>
    <row r="1331" spans="1:36" ht="57.75" customHeight="1" x14ac:dyDescent="0.25">
      <c r="B1331" s="44" t="str">
        <f>IF(E1331="reserved","N/A",IF(AND(Screening!$J$10="No",S1331="Ex"),"N/A",IF(AND(Screening!$J$11="No",T1331="Ex"),"N/A",IF(AND(Screening!$J$12="No",U1331="Ex"),"N/A",IF(AND(Screening!$J$13="No",V1331="Ex"),"N/A",IF(AND(Screening!$J$14="No",W1331="Ex"),"N/A", IF(AND(Screening!$J$15="No",X1331="Ex"),"N/A", IF(AND(Screening!$J$16="No",Y1331="Ex"),"N/A", IF(AND(Screening!$J$17="No",Z1331="Ex"),"N/A", IF(AND(Screening!$J$18="No",AA1331="Ex"),"N/A", IF(AND(Screening!$J$19="No",AB1331="Ex"),"N/A", IF(AND(Screening!$J$20="No",AC1331="Ex"),"N/A", IF(AND(Screening!$J$21="No",AD1331="Ex"),"N/A", IF(AND(Screening!$J$23="No",AE1331="Ex"),"N/A", IF(AND(Screening!$J$7="No",AF1331="Ex"),"N/A", IF(AND(Screening!$J$6="No",AI1331="Ex"),"N/A", IF(AND(Screening!$J$6="Yes",AG1331="Ex"),"N/A", IF(AND(Screening!$J$25="Yes",AH1331="Ex"),"N/A",  IF(AND(Screening!$J$5="Yes",AJ1331="Ex"),"N/A","Inc")))))))))))))))))))</f>
        <v>N/A</v>
      </c>
      <c r="C1331" s="43">
        <v>1327</v>
      </c>
      <c r="D1331" s="44" t="s">
        <v>3505</v>
      </c>
      <c r="E1331" s="47" t="s">
        <v>3506</v>
      </c>
      <c r="F1331" s="46"/>
      <c r="G1331" s="1" t="str">
        <f t="shared" si="40"/>
        <v>N/A</v>
      </c>
      <c r="H1331" s="120"/>
      <c r="I1331" s="120"/>
      <c r="J1331" s="120"/>
      <c r="K1331" s="120"/>
      <c r="L1331" t="str">
        <f t="shared" si="41"/>
        <v/>
      </c>
      <c r="S1331" t="s">
        <v>150</v>
      </c>
      <c r="AJ1331" t="s">
        <v>150</v>
      </c>
    </row>
    <row r="1332" spans="1:36" ht="57.75" customHeight="1" x14ac:dyDescent="0.25">
      <c r="B1332" s="44" t="str">
        <f>IF(E1332="reserved","N/A",IF(AND(Screening!$J$10="No",S1332="Ex"),"N/A",IF(AND(Screening!$J$11="No",T1332="Ex"),"N/A",IF(AND(Screening!$J$12="No",U1332="Ex"),"N/A",IF(AND(Screening!$J$13="No",V1332="Ex"),"N/A",IF(AND(Screening!$J$14="No",W1332="Ex"),"N/A", IF(AND(Screening!$J$15="No",X1332="Ex"),"N/A", IF(AND(Screening!$J$16="No",Y1332="Ex"),"N/A", IF(AND(Screening!$J$17="No",Z1332="Ex"),"N/A", IF(AND(Screening!$J$18="No",AA1332="Ex"),"N/A", IF(AND(Screening!$J$19="No",AB1332="Ex"),"N/A", IF(AND(Screening!$J$20="No",AC1332="Ex"),"N/A", IF(AND(Screening!$J$21="No",AD1332="Ex"),"N/A", IF(AND(Screening!$J$23="No",AE1332="Ex"),"N/A", IF(AND(Screening!$J$7="No",AF1332="Ex"),"N/A", IF(AND(Screening!$J$6="No",AI1332="Ex"),"N/A", IF(AND(Screening!$J$6="Yes",AG1332="Ex"),"N/A", IF(AND(Screening!$J$25="Yes",AH1332="Ex"),"N/A",  IF(AND(Screening!$J$5="Yes",AJ1332="Ex"),"N/A","Inc")))))))))))))))))))</f>
        <v>N/A</v>
      </c>
      <c r="C1332" s="43">
        <v>1328</v>
      </c>
      <c r="D1332" s="44" t="s">
        <v>3507</v>
      </c>
      <c r="E1332" s="47" t="s">
        <v>3508</v>
      </c>
      <c r="F1332" s="46"/>
      <c r="G1332" s="1" t="str">
        <f t="shared" si="40"/>
        <v>N/A</v>
      </c>
      <c r="H1332" s="120"/>
      <c r="I1332" s="120"/>
      <c r="J1332" s="120"/>
      <c r="K1332" s="120"/>
      <c r="L1332" t="str">
        <f t="shared" si="41"/>
        <v/>
      </c>
      <c r="S1332" t="s">
        <v>150</v>
      </c>
      <c r="AJ1332" t="s">
        <v>150</v>
      </c>
    </row>
    <row r="1333" spans="1:36" ht="57.75" customHeight="1" x14ac:dyDescent="0.25">
      <c r="B1333" s="44" t="str">
        <f>IF(E1333="reserved","N/A",IF(AND(Screening!$J$10="No",S1333="Ex"),"N/A",IF(AND(Screening!$J$11="No",T1333="Ex"),"N/A",IF(AND(Screening!$J$12="No",U1333="Ex"),"N/A",IF(AND(Screening!$J$13="No",V1333="Ex"),"N/A",IF(AND(Screening!$J$14="No",W1333="Ex"),"N/A", IF(AND(Screening!$J$15="No",X1333="Ex"),"N/A", IF(AND(Screening!$J$16="No",Y1333="Ex"),"N/A", IF(AND(Screening!$J$17="No",Z1333="Ex"),"N/A", IF(AND(Screening!$J$18="No",AA1333="Ex"),"N/A", IF(AND(Screening!$J$19="No",AB1333="Ex"),"N/A", IF(AND(Screening!$J$20="No",AC1333="Ex"),"N/A", IF(AND(Screening!$J$21="No",AD1333="Ex"),"N/A", IF(AND(Screening!$J$23="No",AE1333="Ex"),"N/A", IF(AND(Screening!$J$7="No",AF1333="Ex"),"N/A", IF(AND(Screening!$J$6="No",AI1333="Ex"),"N/A", IF(AND(Screening!$J$6="Yes",AG1333="Ex"),"N/A", IF(AND(Screening!$J$25="Yes",AH1333="Ex"),"N/A",  IF(AND(Screening!$J$5="Yes",AJ1333="Ex"),"N/A","Inc")))))))))))))))))))</f>
        <v>N/A</v>
      </c>
      <c r="C1333" s="43">
        <v>1329</v>
      </c>
      <c r="D1333" s="44" t="s">
        <v>3509</v>
      </c>
      <c r="E1333" s="47" t="s">
        <v>3510</v>
      </c>
      <c r="F1333" s="46"/>
      <c r="G1333" s="1" t="str">
        <f t="shared" si="40"/>
        <v>N/A</v>
      </c>
      <c r="H1333" s="120"/>
      <c r="I1333" s="120"/>
      <c r="J1333" s="120"/>
      <c r="K1333" s="120"/>
      <c r="L1333" t="str">
        <f t="shared" si="41"/>
        <v/>
      </c>
      <c r="S1333" t="s">
        <v>150</v>
      </c>
      <c r="AJ1333" t="s">
        <v>150</v>
      </c>
    </row>
    <row r="1334" spans="1:36" ht="57.75" customHeight="1" x14ac:dyDescent="0.25">
      <c r="B1334" s="44" t="str">
        <f>IF(E1334="reserved","N/A",IF(AND(Screening!$J$10="No",S1334="Ex"),"N/A",IF(AND(Screening!$J$11="No",T1334="Ex"),"N/A",IF(AND(Screening!$J$12="No",U1334="Ex"),"N/A",IF(AND(Screening!$J$13="No",V1334="Ex"),"N/A",IF(AND(Screening!$J$14="No",W1334="Ex"),"N/A", IF(AND(Screening!$J$15="No",X1334="Ex"),"N/A", IF(AND(Screening!$J$16="No",Y1334="Ex"),"N/A", IF(AND(Screening!$J$17="No",Z1334="Ex"),"N/A", IF(AND(Screening!$J$18="No",AA1334="Ex"),"N/A", IF(AND(Screening!$J$19="No",AB1334="Ex"),"N/A", IF(AND(Screening!$J$20="No",AC1334="Ex"),"N/A", IF(AND(Screening!$J$21="No",AD1334="Ex"),"N/A", IF(AND(Screening!$J$23="No",AE1334="Ex"),"N/A", IF(AND(Screening!$J$7="No",AF1334="Ex"),"N/A", IF(AND(Screening!$J$6="No",AI1334="Ex"),"N/A", IF(AND(Screening!$J$6="Yes",AG1334="Ex"),"N/A", IF(AND(Screening!$J$25="Yes",AH1334="Ex"),"N/A",  IF(AND(Screening!$J$5="Yes",AJ1334="Ex"),"N/A","Inc")))))))))))))))))))</f>
        <v>N/A</v>
      </c>
      <c r="C1334" s="43">
        <v>1330</v>
      </c>
      <c r="D1334" s="44" t="s">
        <v>3511</v>
      </c>
      <c r="E1334" s="47" t="s">
        <v>3512</v>
      </c>
      <c r="F1334" s="46"/>
      <c r="G1334" s="1" t="str">
        <f t="shared" si="40"/>
        <v>N/A</v>
      </c>
      <c r="H1334" s="120"/>
      <c r="I1334" s="120"/>
      <c r="J1334" s="120"/>
      <c r="K1334" s="120"/>
      <c r="L1334" t="str">
        <f t="shared" si="41"/>
        <v/>
      </c>
      <c r="S1334" t="s">
        <v>150</v>
      </c>
      <c r="AJ1334" t="s">
        <v>150</v>
      </c>
    </row>
    <row r="1335" spans="1:36" ht="57.75" customHeight="1" x14ac:dyDescent="0.25">
      <c r="B1335" s="44" t="str">
        <f>IF(E1335="reserved","N/A",IF(AND(Screening!$J$10="No",S1335="Ex"),"N/A",IF(AND(Screening!$J$11="No",T1335="Ex"),"N/A",IF(AND(Screening!$J$12="No",U1335="Ex"),"N/A",IF(AND(Screening!$J$13="No",V1335="Ex"),"N/A",IF(AND(Screening!$J$14="No",W1335="Ex"),"N/A", IF(AND(Screening!$J$15="No",X1335="Ex"),"N/A", IF(AND(Screening!$J$16="No",Y1335="Ex"),"N/A", IF(AND(Screening!$J$17="No",Z1335="Ex"),"N/A", IF(AND(Screening!$J$18="No",AA1335="Ex"),"N/A", IF(AND(Screening!$J$19="No",AB1335="Ex"),"N/A", IF(AND(Screening!$J$20="No",AC1335="Ex"),"N/A", IF(AND(Screening!$J$21="No",AD1335="Ex"),"N/A", IF(AND(Screening!$J$23="No",AE1335="Ex"),"N/A", IF(AND(Screening!$J$7="No",AF1335="Ex"),"N/A", IF(AND(Screening!$J$6="No",AI1335="Ex"),"N/A", IF(AND(Screening!$J$6="Yes",AG1335="Ex"),"N/A", IF(AND(Screening!$J$25="Yes",AH1335="Ex"),"N/A",  IF(AND(Screening!$J$5="Yes",AJ1335="Ex"),"N/A","Inc")))))))))))))))))))</f>
        <v>N/A</v>
      </c>
      <c r="C1335" s="43">
        <v>1331</v>
      </c>
      <c r="D1335" s="44" t="s">
        <v>3513</v>
      </c>
      <c r="E1335" s="47" t="s">
        <v>3514</v>
      </c>
      <c r="F1335" s="46"/>
      <c r="G1335" s="1" t="str">
        <f t="shared" si="40"/>
        <v>N/A</v>
      </c>
      <c r="H1335" s="120"/>
      <c r="I1335" s="120"/>
      <c r="J1335" s="120"/>
      <c r="K1335" s="120"/>
      <c r="L1335" t="str">
        <f t="shared" si="41"/>
        <v/>
      </c>
      <c r="S1335" t="s">
        <v>150</v>
      </c>
      <c r="AJ1335" t="s">
        <v>150</v>
      </c>
    </row>
    <row r="1336" spans="1:36" ht="57.75" customHeight="1" x14ac:dyDescent="0.25">
      <c r="B1336" s="44" t="str">
        <f>IF(E1336="reserved","N/A",IF(AND(Screening!$J$10="No",S1336="Ex"),"N/A",IF(AND(Screening!$J$11="No",T1336="Ex"),"N/A",IF(AND(Screening!$J$12="No",U1336="Ex"),"N/A",IF(AND(Screening!$J$13="No",V1336="Ex"),"N/A",IF(AND(Screening!$J$14="No",W1336="Ex"),"N/A", IF(AND(Screening!$J$15="No",X1336="Ex"),"N/A", IF(AND(Screening!$J$16="No",Y1336="Ex"),"N/A", IF(AND(Screening!$J$17="No",Z1336="Ex"),"N/A", IF(AND(Screening!$J$18="No",AA1336="Ex"),"N/A", IF(AND(Screening!$J$19="No",AB1336="Ex"),"N/A", IF(AND(Screening!$J$20="No",AC1336="Ex"),"N/A", IF(AND(Screening!$J$21="No",AD1336="Ex"),"N/A", IF(AND(Screening!$J$23="No",AE1336="Ex"),"N/A", IF(AND(Screening!$J$7="No",AF1336="Ex"),"N/A", IF(AND(Screening!$J$6="No",AI1336="Ex"),"N/A", IF(AND(Screening!$J$6="Yes",AG1336="Ex"),"N/A", IF(AND(Screening!$J$25="Yes",AH1336="Ex"),"N/A",  IF(AND(Screening!$J$5="Yes",AJ1336="Ex"),"N/A","Inc")))))))))))))))))))</f>
        <v>N/A</v>
      </c>
      <c r="C1336" s="43">
        <v>1332</v>
      </c>
      <c r="D1336" s="44" t="s">
        <v>3515</v>
      </c>
      <c r="E1336" s="47" t="s">
        <v>3516</v>
      </c>
      <c r="F1336" s="46"/>
      <c r="G1336" s="1" t="str">
        <f t="shared" si="40"/>
        <v>N/A</v>
      </c>
      <c r="H1336" s="120"/>
      <c r="I1336" s="120"/>
      <c r="J1336" s="120"/>
      <c r="K1336" s="120"/>
      <c r="L1336" t="str">
        <f t="shared" si="41"/>
        <v/>
      </c>
      <c r="S1336" t="s">
        <v>150</v>
      </c>
      <c r="AJ1336" t="s">
        <v>150</v>
      </c>
    </row>
    <row r="1337" spans="1:36" ht="57.75" customHeight="1" x14ac:dyDescent="0.25">
      <c r="B1337" s="44" t="str">
        <f>IF(E1337="reserved","N/A",IF(AND(Screening!$J$10="No",S1337="Ex"),"N/A",IF(AND(Screening!$J$11="No",T1337="Ex"),"N/A",IF(AND(Screening!$J$12="No",U1337="Ex"),"N/A",IF(AND(Screening!$J$13="No",V1337="Ex"),"N/A",IF(AND(Screening!$J$14="No",W1337="Ex"),"N/A", IF(AND(Screening!$J$15="No",X1337="Ex"),"N/A", IF(AND(Screening!$J$16="No",Y1337="Ex"),"N/A", IF(AND(Screening!$J$17="No",Z1337="Ex"),"N/A", IF(AND(Screening!$J$18="No",AA1337="Ex"),"N/A", IF(AND(Screening!$J$19="No",AB1337="Ex"),"N/A", IF(AND(Screening!$J$20="No",AC1337="Ex"),"N/A", IF(AND(Screening!$J$21="No",AD1337="Ex"),"N/A", IF(AND(Screening!$J$23="No",AE1337="Ex"),"N/A", IF(AND(Screening!$J$7="No",AF1337="Ex"),"N/A", IF(AND(Screening!$J$6="No",AI1337="Ex"),"N/A", IF(AND(Screening!$J$6="Yes",AG1337="Ex"),"N/A", IF(AND(Screening!$J$25="Yes",AH1337="Ex"),"N/A",  IF(AND(Screening!$J$5="Yes",AJ1337="Ex"),"N/A","Inc")))))))))))))))))))</f>
        <v>N/A</v>
      </c>
      <c r="C1337" s="43">
        <v>1333</v>
      </c>
      <c r="D1337" s="44" t="s">
        <v>3517</v>
      </c>
      <c r="E1337" s="47" t="s">
        <v>3518</v>
      </c>
      <c r="F1337" s="46"/>
      <c r="G1337" s="1" t="str">
        <f t="shared" si="40"/>
        <v>N/A</v>
      </c>
      <c r="H1337" s="120"/>
      <c r="I1337" s="120"/>
      <c r="J1337" s="120"/>
      <c r="K1337" s="120"/>
      <c r="L1337" t="str">
        <f t="shared" si="41"/>
        <v/>
      </c>
      <c r="S1337" t="s">
        <v>150</v>
      </c>
      <c r="AJ1337" t="s">
        <v>150</v>
      </c>
    </row>
    <row r="1338" spans="1:36" ht="57.75" customHeight="1" x14ac:dyDescent="0.25">
      <c r="B1338" s="44" t="str">
        <f>IF(E1338="reserved","N/A",IF(AND(Screening!$J$10="No",S1338="Ex"),"N/A",IF(AND(Screening!$J$11="No",T1338="Ex"),"N/A",IF(AND(Screening!$J$12="No",U1338="Ex"),"N/A",IF(AND(Screening!$J$13="No",V1338="Ex"),"N/A",IF(AND(Screening!$J$14="No",W1338="Ex"),"N/A", IF(AND(Screening!$J$15="No",X1338="Ex"),"N/A", IF(AND(Screening!$J$16="No",Y1338="Ex"),"N/A", IF(AND(Screening!$J$17="No",Z1338="Ex"),"N/A", IF(AND(Screening!$J$18="No",AA1338="Ex"),"N/A", IF(AND(Screening!$J$19="No",AB1338="Ex"),"N/A", IF(AND(Screening!$J$20="No",AC1338="Ex"),"N/A", IF(AND(Screening!$J$21="No",AD1338="Ex"),"N/A", IF(AND(Screening!$J$23="No",AE1338="Ex"),"N/A", IF(AND(Screening!$J$7="No",AF1338="Ex"),"N/A", IF(AND(Screening!$J$6="No",AI1338="Ex"),"N/A", IF(AND(Screening!$J$6="Yes",AG1338="Ex"),"N/A", IF(AND(Screening!$J$25="Yes",AH1338="Ex"),"N/A",  IF(AND(Screening!$J$5="Yes",AJ1338="Ex"),"N/A","Inc")))))))))))))))))))</f>
        <v>N/A</v>
      </c>
      <c r="C1338" s="43">
        <v>1334</v>
      </c>
      <c r="D1338" s="44" t="s">
        <v>3519</v>
      </c>
      <c r="E1338" s="47" t="s">
        <v>3520</v>
      </c>
      <c r="F1338" s="46"/>
      <c r="G1338" s="1" t="str">
        <f t="shared" si="40"/>
        <v>N/A</v>
      </c>
      <c r="H1338" s="120"/>
      <c r="I1338" s="120"/>
      <c r="J1338" s="120"/>
      <c r="K1338" s="120"/>
      <c r="L1338" t="str">
        <f t="shared" si="41"/>
        <v/>
      </c>
      <c r="S1338" t="s">
        <v>150</v>
      </c>
      <c r="AJ1338" t="s">
        <v>150</v>
      </c>
    </row>
    <row r="1339" spans="1:36" ht="57.75" customHeight="1" x14ac:dyDescent="0.25">
      <c r="B1339" s="44" t="str">
        <f>IF(E1339="reserved","N/A",IF(AND(Screening!$J$10="No",S1339="Ex"),"N/A",IF(AND(Screening!$J$11="No",T1339="Ex"),"N/A",IF(AND(Screening!$J$12="No",U1339="Ex"),"N/A",IF(AND(Screening!$J$13="No",V1339="Ex"),"N/A",IF(AND(Screening!$J$14="No",W1339="Ex"),"N/A", IF(AND(Screening!$J$15="No",X1339="Ex"),"N/A", IF(AND(Screening!$J$16="No",Y1339="Ex"),"N/A", IF(AND(Screening!$J$17="No",Z1339="Ex"),"N/A", IF(AND(Screening!$J$18="No",AA1339="Ex"),"N/A", IF(AND(Screening!$J$19="No",AB1339="Ex"),"N/A", IF(AND(Screening!$J$20="No",AC1339="Ex"),"N/A", IF(AND(Screening!$J$21="No",AD1339="Ex"),"N/A", IF(AND(Screening!$J$23="No",AE1339="Ex"),"N/A", IF(AND(Screening!$J$7="No",AF1339="Ex"),"N/A", IF(AND(Screening!$J$6="No",AI1339="Ex"),"N/A", IF(AND(Screening!$J$6="Yes",AG1339="Ex"),"N/A", IF(AND(Screening!$J$25="Yes",AH1339="Ex"),"N/A",  IF(AND(Screening!$J$5="Yes",AJ1339="Ex"),"N/A","Inc")))))))))))))))))))</f>
        <v>N/A</v>
      </c>
      <c r="C1339" s="43">
        <v>1335</v>
      </c>
      <c r="D1339" s="44" t="s">
        <v>3521</v>
      </c>
      <c r="E1339" s="47" t="s">
        <v>3522</v>
      </c>
      <c r="F1339" s="83" t="s">
        <v>3523</v>
      </c>
      <c r="G1339" s="1" t="str">
        <f t="shared" si="40"/>
        <v>N/A</v>
      </c>
      <c r="H1339" s="120"/>
      <c r="I1339" s="120"/>
      <c r="J1339" s="120"/>
      <c r="K1339" s="120"/>
      <c r="L1339" t="str">
        <f t="shared" si="41"/>
        <v/>
      </c>
      <c r="S1339" t="s">
        <v>150</v>
      </c>
      <c r="AJ1339" t="s">
        <v>150</v>
      </c>
    </row>
    <row r="1340" spans="1:36" ht="57.75" customHeight="1" x14ac:dyDescent="0.25">
      <c r="B1340" s="44" t="str">
        <f>IF(E1340="reserved","N/A",IF(AND(Screening!$J$10="No",S1340="Ex"),"N/A",IF(AND(Screening!$J$11="No",T1340="Ex"),"N/A",IF(AND(Screening!$J$12="No",U1340="Ex"),"N/A",IF(AND(Screening!$J$13="No",V1340="Ex"),"N/A",IF(AND(Screening!$J$14="No",W1340="Ex"),"N/A", IF(AND(Screening!$J$15="No",X1340="Ex"),"N/A", IF(AND(Screening!$J$16="No",Y1340="Ex"),"N/A", IF(AND(Screening!$J$17="No",Z1340="Ex"),"N/A", IF(AND(Screening!$J$18="No",AA1340="Ex"),"N/A", IF(AND(Screening!$J$19="No",AB1340="Ex"),"N/A", IF(AND(Screening!$J$20="No",AC1340="Ex"),"N/A", IF(AND(Screening!$J$21="No",AD1340="Ex"),"N/A", IF(AND(Screening!$J$23="No",AE1340="Ex"),"N/A", IF(AND(Screening!$J$7="No",AF1340="Ex"),"N/A", IF(AND(Screening!$J$6="No",AI1340="Ex"),"N/A", IF(AND(Screening!$J$6="Yes",AG1340="Ex"),"N/A", IF(AND(Screening!$J$25="Yes",AH1340="Ex"),"N/A",  IF(AND(Screening!$J$5="Yes",AJ1340="Ex"),"N/A","Inc")))))))))))))))))))</f>
        <v>N/A</v>
      </c>
      <c r="C1340" s="43">
        <v>1336</v>
      </c>
      <c r="D1340" s="44" t="s">
        <v>3524</v>
      </c>
      <c r="E1340" s="47" t="s">
        <v>3525</v>
      </c>
      <c r="F1340" s="46"/>
      <c r="G1340" s="1" t="str">
        <f t="shared" si="40"/>
        <v>N/A</v>
      </c>
      <c r="H1340" s="120"/>
      <c r="I1340" s="120"/>
      <c r="J1340" s="120"/>
      <c r="K1340" s="120"/>
      <c r="L1340" t="str">
        <f t="shared" si="41"/>
        <v/>
      </c>
      <c r="S1340" t="s">
        <v>150</v>
      </c>
      <c r="AJ1340" t="s">
        <v>150</v>
      </c>
    </row>
    <row r="1341" spans="1:36" ht="57.75" customHeight="1" x14ac:dyDescent="0.25">
      <c r="B1341" s="44" t="str">
        <f>IF(E1341="reserved","N/A",IF(AND(Screening!$J$10="No",S1341="Ex"),"N/A",IF(AND(Screening!$J$11="No",T1341="Ex"),"N/A",IF(AND(Screening!$J$12="No",U1341="Ex"),"N/A",IF(AND(Screening!$J$13="No",V1341="Ex"),"N/A",IF(AND(Screening!$J$14="No",W1341="Ex"),"N/A", IF(AND(Screening!$J$15="No",X1341="Ex"),"N/A", IF(AND(Screening!$J$16="No",Y1341="Ex"),"N/A", IF(AND(Screening!$J$17="No",Z1341="Ex"),"N/A", IF(AND(Screening!$J$18="No",AA1341="Ex"),"N/A", IF(AND(Screening!$J$19="No",AB1341="Ex"),"N/A", IF(AND(Screening!$J$20="No",AC1341="Ex"),"N/A", IF(AND(Screening!$J$21="No",AD1341="Ex"),"N/A", IF(AND(Screening!$J$23="No",AE1341="Ex"),"N/A", IF(AND(Screening!$J$7="No",AF1341="Ex"),"N/A", IF(AND(Screening!$J$6="No",AI1341="Ex"),"N/A", IF(AND(Screening!$J$6="Yes",AG1341="Ex"),"N/A", IF(AND(Screening!$J$25="Yes",AH1341="Ex"),"N/A",  IF(AND(Screening!$J$5="Yes",AJ1341="Ex"),"N/A","Inc")))))))))))))))))))</f>
        <v>N/A</v>
      </c>
      <c r="C1341" s="43">
        <v>1337</v>
      </c>
      <c r="D1341" s="44" t="s">
        <v>3526</v>
      </c>
      <c r="E1341" s="47" t="s">
        <v>3527</v>
      </c>
      <c r="F1341" s="46"/>
      <c r="G1341" s="1" t="str">
        <f t="shared" si="40"/>
        <v>N/A</v>
      </c>
      <c r="H1341" s="120"/>
      <c r="I1341" s="120"/>
      <c r="J1341" s="120"/>
      <c r="K1341" s="120"/>
      <c r="L1341" t="str">
        <f t="shared" si="41"/>
        <v/>
      </c>
      <c r="S1341" t="s">
        <v>150</v>
      </c>
      <c r="AJ1341" t="s">
        <v>150</v>
      </c>
    </row>
    <row r="1342" spans="1:36" ht="57.75" customHeight="1" x14ac:dyDescent="0.25">
      <c r="B1342" s="44" t="str">
        <f>IF(E1342="reserved","N/A",IF(AND(Screening!$J$10="No",S1342="Ex"),"N/A",IF(AND(Screening!$J$11="No",T1342="Ex"),"N/A",IF(AND(Screening!$J$12="No",U1342="Ex"),"N/A",IF(AND(Screening!$J$13="No",V1342="Ex"),"N/A",IF(AND(Screening!$J$14="No",W1342="Ex"),"N/A", IF(AND(Screening!$J$15="No",X1342="Ex"),"N/A", IF(AND(Screening!$J$16="No",Y1342="Ex"),"N/A", IF(AND(Screening!$J$17="No",Z1342="Ex"),"N/A", IF(AND(Screening!$J$18="No",AA1342="Ex"),"N/A", IF(AND(Screening!$J$19="No",AB1342="Ex"),"N/A", IF(AND(Screening!$J$20="No",AC1342="Ex"),"N/A", IF(AND(Screening!$J$21="No",AD1342="Ex"),"N/A", IF(AND(Screening!$J$23="No",AE1342="Ex"),"N/A", IF(AND(Screening!$J$7="No",AF1342="Ex"),"N/A", IF(AND(Screening!$J$6="No",AI1342="Ex"),"N/A", IF(AND(Screening!$J$6="Yes",AG1342="Ex"),"N/A", IF(AND(Screening!$J$25="Yes",AH1342="Ex"),"N/A",  IF(AND(Screening!$J$5="Yes",AJ1342="Ex"),"N/A","Inc")))))))))))))))))))</f>
        <v>N/A</v>
      </c>
      <c r="C1342" s="43">
        <v>1338</v>
      </c>
      <c r="D1342" s="44" t="s">
        <v>3528</v>
      </c>
      <c r="E1342" s="47" t="s">
        <v>3529</v>
      </c>
      <c r="F1342" s="46"/>
      <c r="G1342" s="1" t="str">
        <f t="shared" si="40"/>
        <v>N/A</v>
      </c>
      <c r="H1342" s="120"/>
      <c r="I1342" s="120"/>
      <c r="J1342" s="120"/>
      <c r="K1342" s="120"/>
      <c r="L1342" t="str">
        <f t="shared" si="41"/>
        <v/>
      </c>
      <c r="S1342" t="s">
        <v>150</v>
      </c>
      <c r="AJ1342" t="s">
        <v>150</v>
      </c>
    </row>
    <row r="1343" spans="1:36" ht="57.75" customHeight="1" x14ac:dyDescent="0.25">
      <c r="B1343" s="44" t="str">
        <f>IF(E1343="reserved","N/A",IF(AND(Screening!$J$10="No",S1343="Ex"),"N/A",IF(AND(Screening!$J$11="No",T1343="Ex"),"N/A",IF(AND(Screening!$J$12="No",U1343="Ex"),"N/A",IF(AND(Screening!$J$13="No",V1343="Ex"),"N/A",IF(AND(Screening!$J$14="No",W1343="Ex"),"N/A", IF(AND(Screening!$J$15="No",X1343="Ex"),"N/A", IF(AND(Screening!$J$16="No",Y1343="Ex"),"N/A", IF(AND(Screening!$J$17="No",Z1343="Ex"),"N/A", IF(AND(Screening!$J$18="No",AA1343="Ex"),"N/A", IF(AND(Screening!$J$19="No",AB1343="Ex"),"N/A", IF(AND(Screening!$J$20="No",AC1343="Ex"),"N/A", IF(AND(Screening!$J$21="No",AD1343="Ex"),"N/A", IF(AND(Screening!$J$23="No",AE1343="Ex"),"N/A", IF(AND(Screening!$J$7="No",AF1343="Ex"),"N/A", IF(AND(Screening!$J$6="No",AI1343="Ex"),"N/A", IF(AND(Screening!$J$6="Yes",AG1343="Ex"),"N/A", IF(AND(Screening!$J$25="Yes",AH1343="Ex"),"N/A",  IF(AND(Screening!$J$5="Yes",AJ1343="Ex"),"N/A","Inc")))))))))))))))))))</f>
        <v>N/A</v>
      </c>
      <c r="C1343" s="43">
        <v>1339</v>
      </c>
      <c r="D1343" s="44" t="s">
        <v>3530</v>
      </c>
      <c r="E1343" s="47" t="s">
        <v>3531</v>
      </c>
      <c r="F1343" s="46"/>
      <c r="G1343" s="1" t="str">
        <f t="shared" si="40"/>
        <v>N/A</v>
      </c>
      <c r="H1343" s="120"/>
      <c r="I1343" s="120"/>
      <c r="J1343" s="120"/>
      <c r="K1343" s="120"/>
      <c r="L1343" t="str">
        <f t="shared" si="41"/>
        <v/>
      </c>
      <c r="S1343" t="s">
        <v>150</v>
      </c>
      <c r="AJ1343" t="s">
        <v>150</v>
      </c>
    </row>
    <row r="1344" spans="1:36" ht="57.75" customHeight="1" x14ac:dyDescent="0.25">
      <c r="A1344" t="s">
        <v>75</v>
      </c>
      <c r="B1344" s="44" t="str">
        <f>IF(E1344="reserved","N/A",IF(AND(Screening!$J$10="No",S1344="Ex"),"N/A",IF(AND(Screening!$J$11="No",T1344="Ex"),"N/A",IF(AND(Screening!$J$12="No",U1344="Ex"),"N/A",IF(AND(Screening!$J$13="No",V1344="Ex"),"N/A",IF(AND(Screening!$J$14="No",W1344="Ex"),"N/A", IF(AND(Screening!$J$15="No",X1344="Ex"),"N/A", IF(AND(Screening!$J$16="No",Y1344="Ex"),"N/A", IF(AND(Screening!$J$17="No",Z1344="Ex"),"N/A", IF(AND(Screening!$J$18="No",AA1344="Ex"),"N/A", IF(AND(Screening!$J$19="No",AB1344="Ex"),"N/A", IF(AND(Screening!$J$20="No",AC1344="Ex"),"N/A", IF(AND(Screening!$J$21="No",AD1344="Ex"),"N/A", IF(AND(Screening!$J$23="No",AE1344="Ex"),"N/A", IF(AND(Screening!$J$7="No",AF1344="Ex"),"N/A", IF(AND(Screening!$J$6="No",AI1344="Ex"),"N/A", IF(AND(Screening!$J$6="Yes",AG1344="Ex"),"N/A", IF(AND(Screening!$J$25="Yes",AH1344="Ex"),"N/A",  IF(AND(Screening!$J$5="Yes",AJ1344="Ex"),"N/A","Inc")))))))))))))))))))</f>
        <v>N/A</v>
      </c>
      <c r="C1344" s="43">
        <v>1340</v>
      </c>
      <c r="D1344" s="44" t="s">
        <v>3532</v>
      </c>
      <c r="E1344" s="45" t="s">
        <v>3533</v>
      </c>
      <c r="F1344" s="46"/>
      <c r="G1344" s="1" t="str">
        <f t="shared" si="40"/>
        <v>N/A</v>
      </c>
      <c r="H1344" s="120"/>
      <c r="I1344" s="120"/>
      <c r="J1344" s="120"/>
      <c r="K1344" s="120"/>
      <c r="L1344" t="str">
        <f t="shared" si="41"/>
        <v>PAR</v>
      </c>
      <c r="S1344" t="s">
        <v>150</v>
      </c>
      <c r="AJ1344" t="s">
        <v>150</v>
      </c>
    </row>
    <row r="1345" spans="2:36" ht="57.75" customHeight="1" x14ac:dyDescent="0.25">
      <c r="B1345" s="44" t="str">
        <f>IF(E1345="reserved","N/A",IF(AND(Screening!$J$10="No",S1345="Ex"),"N/A",IF(AND(Screening!$J$11="No",T1345="Ex"),"N/A",IF(AND(Screening!$J$12="No",U1345="Ex"),"N/A",IF(AND(Screening!$J$13="No",V1345="Ex"),"N/A",IF(AND(Screening!$J$14="No",W1345="Ex"),"N/A", IF(AND(Screening!$J$15="No",X1345="Ex"),"N/A", IF(AND(Screening!$J$16="No",Y1345="Ex"),"N/A", IF(AND(Screening!$J$17="No",Z1345="Ex"),"N/A", IF(AND(Screening!$J$18="No",AA1345="Ex"),"N/A", IF(AND(Screening!$J$19="No",AB1345="Ex"),"N/A", IF(AND(Screening!$J$20="No",AC1345="Ex"),"N/A", IF(AND(Screening!$J$21="No",AD1345="Ex"),"N/A", IF(AND(Screening!$J$23="No",AE1345="Ex"),"N/A", IF(AND(Screening!$J$7="No",AF1345="Ex"),"N/A", IF(AND(Screening!$J$6="No",AI1345="Ex"),"N/A", IF(AND(Screening!$J$6="Yes",AG1345="Ex"),"N/A", IF(AND(Screening!$J$25="Yes",AH1345="Ex"),"N/A",  IF(AND(Screening!$J$5="Yes",AJ1345="Ex"),"N/A","Inc")))))))))))))))))))</f>
        <v>N/A</v>
      </c>
      <c r="C1345" s="43">
        <v>1341</v>
      </c>
      <c r="D1345" s="44" t="s">
        <v>3534</v>
      </c>
      <c r="E1345" s="47" t="s">
        <v>3535</v>
      </c>
      <c r="F1345" s="46" t="s">
        <v>3536</v>
      </c>
      <c r="G1345" s="1" t="str">
        <f t="shared" si="40"/>
        <v>N/A</v>
      </c>
      <c r="H1345" s="120"/>
      <c r="I1345" s="120"/>
      <c r="J1345" s="120"/>
      <c r="K1345" s="120"/>
      <c r="L1345" t="str">
        <f t="shared" si="41"/>
        <v/>
      </c>
      <c r="S1345" t="s">
        <v>150</v>
      </c>
      <c r="AJ1345" t="s">
        <v>150</v>
      </c>
    </row>
    <row r="1346" spans="2:36" ht="57.75" customHeight="1" x14ac:dyDescent="0.25">
      <c r="B1346" s="44" t="str">
        <f>IF(E1346="reserved","N/A",IF(AND(Screening!$J$10="No",S1346="Ex"),"N/A",IF(AND(Screening!$J$11="No",T1346="Ex"),"N/A",IF(AND(Screening!$J$12="No",U1346="Ex"),"N/A",IF(AND(Screening!$J$13="No",V1346="Ex"),"N/A",IF(AND(Screening!$J$14="No",W1346="Ex"),"N/A", IF(AND(Screening!$J$15="No",X1346="Ex"),"N/A", IF(AND(Screening!$J$16="No",Y1346="Ex"),"N/A", IF(AND(Screening!$J$17="No",Z1346="Ex"),"N/A", IF(AND(Screening!$J$18="No",AA1346="Ex"),"N/A", IF(AND(Screening!$J$19="No",AB1346="Ex"),"N/A", IF(AND(Screening!$J$20="No",AC1346="Ex"),"N/A", IF(AND(Screening!$J$21="No",AD1346="Ex"),"N/A", IF(AND(Screening!$J$23="No",AE1346="Ex"),"N/A", IF(AND(Screening!$J$7="No",AF1346="Ex"),"N/A", IF(AND(Screening!$J$6="No",AI1346="Ex"),"N/A", IF(AND(Screening!$J$6="Yes",AG1346="Ex"),"N/A", IF(AND(Screening!$J$25="Yes",AH1346="Ex"),"N/A",  IF(AND(Screening!$J$5="Yes",AJ1346="Ex"),"N/A","Inc")))))))))))))))))))</f>
        <v>N/A</v>
      </c>
      <c r="C1346" s="43">
        <v>1342</v>
      </c>
      <c r="D1346" s="44" t="s">
        <v>3537</v>
      </c>
      <c r="E1346" s="47" t="s">
        <v>3538</v>
      </c>
      <c r="F1346" s="46" t="s">
        <v>3536</v>
      </c>
      <c r="G1346" s="1" t="str">
        <f t="shared" si="40"/>
        <v>N/A</v>
      </c>
      <c r="H1346" s="120"/>
      <c r="I1346" s="120"/>
      <c r="J1346" s="120"/>
      <c r="K1346" s="120"/>
      <c r="L1346" t="str">
        <f t="shared" si="41"/>
        <v/>
      </c>
      <c r="S1346" t="s">
        <v>150</v>
      </c>
      <c r="AJ1346" t="s">
        <v>150</v>
      </c>
    </row>
    <row r="1347" spans="2:36" ht="57.75" customHeight="1" x14ac:dyDescent="0.25">
      <c r="B1347" s="44" t="str">
        <f>IF(E1347="reserved","N/A",IF(AND(Screening!$J$10="No",S1347="Ex"),"N/A",IF(AND(Screening!$J$11="No",T1347="Ex"),"N/A",IF(AND(Screening!$J$12="No",U1347="Ex"),"N/A",IF(AND(Screening!$J$13="No",V1347="Ex"),"N/A",IF(AND(Screening!$J$14="No",W1347="Ex"),"N/A", IF(AND(Screening!$J$15="No",X1347="Ex"),"N/A", IF(AND(Screening!$J$16="No",Y1347="Ex"),"N/A", IF(AND(Screening!$J$17="No",Z1347="Ex"),"N/A", IF(AND(Screening!$J$18="No",AA1347="Ex"),"N/A", IF(AND(Screening!$J$19="No",AB1347="Ex"),"N/A", IF(AND(Screening!$J$20="No",AC1347="Ex"),"N/A", IF(AND(Screening!$J$21="No",AD1347="Ex"),"N/A", IF(AND(Screening!$J$23="No",AE1347="Ex"),"N/A", IF(AND(Screening!$J$7="No",AF1347="Ex"),"N/A", IF(AND(Screening!$J$6="No",AI1347="Ex"),"N/A", IF(AND(Screening!$J$6="Yes",AG1347="Ex"),"N/A", IF(AND(Screening!$J$25="Yes",AH1347="Ex"),"N/A",  IF(AND(Screening!$J$5="Yes",AJ1347="Ex"),"N/A","Inc")))))))))))))))))))</f>
        <v>N/A</v>
      </c>
      <c r="C1347" s="43">
        <v>1343</v>
      </c>
      <c r="D1347" s="44" t="s">
        <v>3539</v>
      </c>
      <c r="E1347" s="47" t="s">
        <v>3540</v>
      </c>
      <c r="F1347" s="46"/>
      <c r="G1347" s="1" t="str">
        <f t="shared" si="40"/>
        <v>N/A</v>
      </c>
      <c r="H1347" s="120"/>
      <c r="I1347" s="120"/>
      <c r="J1347" s="120"/>
      <c r="K1347" s="120"/>
      <c r="L1347" t="str">
        <f t="shared" si="41"/>
        <v/>
      </c>
      <c r="S1347" t="s">
        <v>150</v>
      </c>
      <c r="AJ1347" t="s">
        <v>150</v>
      </c>
    </row>
    <row r="1348" spans="2:36" ht="57.75" customHeight="1" x14ac:dyDescent="0.25">
      <c r="B1348" s="44" t="str">
        <f>IF(E1348="reserved","N/A",IF(AND(Screening!$J$10="No",S1348="Ex"),"N/A",IF(AND(Screening!$J$11="No",T1348="Ex"),"N/A",IF(AND(Screening!$J$12="No",U1348="Ex"),"N/A",IF(AND(Screening!$J$13="No",V1348="Ex"),"N/A",IF(AND(Screening!$J$14="No",W1348="Ex"),"N/A", IF(AND(Screening!$J$15="No",X1348="Ex"),"N/A", IF(AND(Screening!$J$16="No",Y1348="Ex"),"N/A", IF(AND(Screening!$J$17="No",Z1348="Ex"),"N/A", IF(AND(Screening!$J$18="No",AA1348="Ex"),"N/A", IF(AND(Screening!$J$19="No",AB1348="Ex"),"N/A", IF(AND(Screening!$J$20="No",AC1348="Ex"),"N/A", IF(AND(Screening!$J$21="No",AD1348="Ex"),"N/A", IF(AND(Screening!$J$23="No",AE1348="Ex"),"N/A", IF(AND(Screening!$J$7="No",AF1348="Ex"),"N/A", IF(AND(Screening!$J$6="No",AI1348="Ex"),"N/A", IF(AND(Screening!$J$6="Yes",AG1348="Ex"),"N/A", IF(AND(Screening!$J$25="Yes",AH1348="Ex"),"N/A",  IF(AND(Screening!$J$5="Yes",AJ1348="Ex"),"N/A","Inc")))))))))))))))))))</f>
        <v>N/A</v>
      </c>
      <c r="C1348" s="43">
        <v>1344</v>
      </c>
      <c r="D1348" s="44" t="s">
        <v>3541</v>
      </c>
      <c r="E1348" s="47" t="s">
        <v>3542</v>
      </c>
      <c r="F1348" s="46"/>
      <c r="G1348" s="1" t="str">
        <f t="shared" si="40"/>
        <v>N/A</v>
      </c>
      <c r="H1348" s="120"/>
      <c r="I1348" s="120"/>
      <c r="J1348" s="120"/>
      <c r="K1348" s="120"/>
      <c r="L1348" t="str">
        <f t="shared" si="41"/>
        <v/>
      </c>
      <c r="S1348" t="s">
        <v>150</v>
      </c>
      <c r="AJ1348" t="s">
        <v>150</v>
      </c>
    </row>
    <row r="1349" spans="2:36" ht="57.75" customHeight="1" x14ac:dyDescent="0.25">
      <c r="B1349" s="44" t="str">
        <f>IF(E1349="reserved","N/A",IF(AND(Screening!$J$10="No",S1349="Ex"),"N/A",IF(AND(Screening!$J$11="No",T1349="Ex"),"N/A",IF(AND(Screening!$J$12="No",U1349="Ex"),"N/A",IF(AND(Screening!$J$13="No",V1349="Ex"),"N/A",IF(AND(Screening!$J$14="No",W1349="Ex"),"N/A", IF(AND(Screening!$J$15="No",X1349="Ex"),"N/A", IF(AND(Screening!$J$16="No",Y1349="Ex"),"N/A", IF(AND(Screening!$J$17="No",Z1349="Ex"),"N/A", IF(AND(Screening!$J$18="No",AA1349="Ex"),"N/A", IF(AND(Screening!$J$19="No",AB1349="Ex"),"N/A", IF(AND(Screening!$J$20="No",AC1349="Ex"),"N/A", IF(AND(Screening!$J$21="No",AD1349="Ex"),"N/A", IF(AND(Screening!$J$23="No",AE1349="Ex"),"N/A", IF(AND(Screening!$J$7="No",AF1349="Ex"),"N/A", IF(AND(Screening!$J$6="No",AI1349="Ex"),"N/A", IF(AND(Screening!$J$6="Yes",AG1349="Ex"),"N/A", IF(AND(Screening!$J$25="Yes",AH1349="Ex"),"N/A",  IF(AND(Screening!$J$5="Yes",AJ1349="Ex"),"N/A","Inc")))))))))))))))))))</f>
        <v>N/A</v>
      </c>
      <c r="C1349" s="43">
        <v>1345</v>
      </c>
      <c r="D1349" s="44" t="s">
        <v>3543</v>
      </c>
      <c r="E1349" s="47" t="s">
        <v>3544</v>
      </c>
      <c r="F1349" s="46"/>
      <c r="G1349" s="1" t="str">
        <f t="shared" si="40"/>
        <v>N/A</v>
      </c>
      <c r="H1349" s="120"/>
      <c r="I1349" s="120"/>
      <c r="J1349" s="120"/>
      <c r="K1349" s="120"/>
      <c r="L1349" t="str">
        <f t="shared" si="41"/>
        <v/>
      </c>
      <c r="S1349" t="s">
        <v>150</v>
      </c>
      <c r="AJ1349" t="s">
        <v>150</v>
      </c>
    </row>
    <row r="1350" spans="2:36" ht="57.75" customHeight="1" x14ac:dyDescent="0.25">
      <c r="B1350" s="44" t="str">
        <f>IF(E1350="reserved","N/A",IF(AND(Screening!$J$10="No",S1350="Ex"),"N/A",IF(AND(Screening!$J$11="No",T1350="Ex"),"N/A",IF(AND(Screening!$J$12="No",U1350="Ex"),"N/A",IF(AND(Screening!$J$13="No",V1350="Ex"),"N/A",IF(AND(Screening!$J$14="No",W1350="Ex"),"N/A", IF(AND(Screening!$J$15="No",X1350="Ex"),"N/A", IF(AND(Screening!$J$16="No",Y1350="Ex"),"N/A", IF(AND(Screening!$J$17="No",Z1350="Ex"),"N/A", IF(AND(Screening!$J$18="No",AA1350="Ex"),"N/A", IF(AND(Screening!$J$19="No",AB1350="Ex"),"N/A", IF(AND(Screening!$J$20="No",AC1350="Ex"),"N/A", IF(AND(Screening!$J$21="No",AD1350="Ex"),"N/A", IF(AND(Screening!$J$23="No",AE1350="Ex"),"N/A", IF(AND(Screening!$J$7="No",AF1350="Ex"),"N/A", IF(AND(Screening!$J$6="No",AI1350="Ex"),"N/A", IF(AND(Screening!$J$6="Yes",AG1350="Ex"),"N/A", IF(AND(Screening!$J$25="Yes",AH1350="Ex"),"N/A",  IF(AND(Screening!$J$5="Yes",AJ1350="Ex"),"N/A","Inc")))))))))))))))))))</f>
        <v>N/A</v>
      </c>
      <c r="C1350" s="43">
        <v>1346</v>
      </c>
      <c r="D1350" s="44" t="s">
        <v>3545</v>
      </c>
      <c r="E1350" s="47" t="s">
        <v>3546</v>
      </c>
      <c r="F1350" s="46"/>
      <c r="G1350" s="1" t="str">
        <f t="shared" si="40"/>
        <v>N/A</v>
      </c>
      <c r="H1350" s="120"/>
      <c r="I1350" s="120"/>
      <c r="J1350" s="120"/>
      <c r="K1350" s="120"/>
      <c r="L1350" t="str">
        <f t="shared" si="41"/>
        <v/>
      </c>
      <c r="S1350" t="s">
        <v>150</v>
      </c>
      <c r="AJ1350" t="s">
        <v>150</v>
      </c>
    </row>
    <row r="1351" spans="2:36" ht="57.75" customHeight="1" x14ac:dyDescent="0.25">
      <c r="B1351" s="44" t="str">
        <f>IF(E1351="reserved","N/A",IF(AND(Screening!$J$10="No",S1351="Ex"),"N/A",IF(AND(Screening!$J$11="No",T1351="Ex"),"N/A",IF(AND(Screening!$J$12="No",U1351="Ex"),"N/A",IF(AND(Screening!$J$13="No",V1351="Ex"),"N/A",IF(AND(Screening!$J$14="No",W1351="Ex"),"N/A", IF(AND(Screening!$J$15="No",X1351="Ex"),"N/A", IF(AND(Screening!$J$16="No",Y1351="Ex"),"N/A", IF(AND(Screening!$J$17="No",Z1351="Ex"),"N/A", IF(AND(Screening!$J$18="No",AA1351="Ex"),"N/A", IF(AND(Screening!$J$19="No",AB1351="Ex"),"N/A", IF(AND(Screening!$J$20="No",AC1351="Ex"),"N/A", IF(AND(Screening!$J$21="No",AD1351="Ex"),"N/A", IF(AND(Screening!$J$23="No",AE1351="Ex"),"N/A", IF(AND(Screening!$J$7="No",AF1351="Ex"),"N/A", IF(AND(Screening!$J$6="No",AI1351="Ex"),"N/A", IF(AND(Screening!$J$6="Yes",AG1351="Ex"),"N/A", IF(AND(Screening!$J$25="Yes",AH1351="Ex"),"N/A",  IF(AND(Screening!$J$5="Yes",AJ1351="Ex"),"N/A","Inc")))))))))))))))))))</f>
        <v>N/A</v>
      </c>
      <c r="C1351" s="43">
        <v>1347</v>
      </c>
      <c r="D1351" s="44" t="s">
        <v>3547</v>
      </c>
      <c r="E1351" s="47" t="s">
        <v>3548</v>
      </c>
      <c r="F1351" s="46"/>
      <c r="G1351" s="1" t="str">
        <f t="shared" ref="G1351:G1414" si="42">IF($B1351="Inc","Applicable","N/A")</f>
        <v>N/A</v>
      </c>
      <c r="H1351" s="120"/>
      <c r="I1351" s="120"/>
      <c r="J1351" s="120"/>
      <c r="K1351" s="120"/>
      <c r="L1351" t="str">
        <f t="shared" ref="L1351:L1414" si="43">IF($A1351="Yes","PAR","")</f>
        <v/>
      </c>
      <c r="S1351" t="s">
        <v>150</v>
      </c>
      <c r="AJ1351" t="s">
        <v>150</v>
      </c>
    </row>
    <row r="1352" spans="2:36" ht="57.75" customHeight="1" x14ac:dyDescent="0.25">
      <c r="B1352" s="44" t="str">
        <f>IF(E1352="reserved","N/A",IF(AND(Screening!$J$10="No",S1352="Ex"),"N/A",IF(AND(Screening!$J$11="No",T1352="Ex"),"N/A",IF(AND(Screening!$J$12="No",U1352="Ex"),"N/A",IF(AND(Screening!$J$13="No",V1352="Ex"),"N/A",IF(AND(Screening!$J$14="No",W1352="Ex"),"N/A", IF(AND(Screening!$J$15="No",X1352="Ex"),"N/A", IF(AND(Screening!$J$16="No",Y1352="Ex"),"N/A", IF(AND(Screening!$J$17="No",Z1352="Ex"),"N/A", IF(AND(Screening!$J$18="No",AA1352="Ex"),"N/A", IF(AND(Screening!$J$19="No",AB1352="Ex"),"N/A", IF(AND(Screening!$J$20="No",AC1352="Ex"),"N/A", IF(AND(Screening!$J$21="No",AD1352="Ex"),"N/A", IF(AND(Screening!$J$23="No",AE1352="Ex"),"N/A", IF(AND(Screening!$J$7="No",AF1352="Ex"),"N/A", IF(AND(Screening!$J$6="No",AI1352="Ex"),"N/A", IF(AND(Screening!$J$6="Yes",AG1352="Ex"),"N/A", IF(AND(Screening!$J$25="Yes",AH1352="Ex"),"N/A",  IF(AND(Screening!$J$5="Yes",AJ1352="Ex"),"N/A","Inc")))))))))))))))))))</f>
        <v>N/A</v>
      </c>
      <c r="C1352" s="43">
        <v>1348</v>
      </c>
      <c r="D1352" s="44" t="s">
        <v>3549</v>
      </c>
      <c r="E1352" s="47" t="s">
        <v>3550</v>
      </c>
      <c r="F1352" s="46"/>
      <c r="G1352" s="1" t="str">
        <f t="shared" si="42"/>
        <v>N/A</v>
      </c>
      <c r="H1352" s="120"/>
      <c r="I1352" s="120"/>
      <c r="J1352" s="120"/>
      <c r="K1352" s="120"/>
      <c r="L1352" t="str">
        <f t="shared" si="43"/>
        <v/>
      </c>
      <c r="S1352" t="s">
        <v>150</v>
      </c>
      <c r="AJ1352" t="s">
        <v>150</v>
      </c>
    </row>
    <row r="1353" spans="2:36" ht="57.75" customHeight="1" x14ac:dyDescent="0.25">
      <c r="B1353" s="44" t="str">
        <f>IF(E1353="reserved","N/A",IF(AND(Screening!$J$10="No",S1353="Ex"),"N/A",IF(AND(Screening!$J$11="No",T1353="Ex"),"N/A",IF(AND(Screening!$J$12="No",U1353="Ex"),"N/A",IF(AND(Screening!$J$13="No",V1353="Ex"),"N/A",IF(AND(Screening!$J$14="No",W1353="Ex"),"N/A", IF(AND(Screening!$J$15="No",X1353="Ex"),"N/A", IF(AND(Screening!$J$16="No",Y1353="Ex"),"N/A", IF(AND(Screening!$J$17="No",Z1353="Ex"),"N/A", IF(AND(Screening!$J$18="No",AA1353="Ex"),"N/A", IF(AND(Screening!$J$19="No",AB1353="Ex"),"N/A", IF(AND(Screening!$J$20="No",AC1353="Ex"),"N/A", IF(AND(Screening!$J$21="No",AD1353="Ex"),"N/A", IF(AND(Screening!$J$23="No",AE1353="Ex"),"N/A", IF(AND(Screening!$J$7="No",AF1353="Ex"),"N/A", IF(AND(Screening!$J$6="No",AI1353="Ex"),"N/A", IF(AND(Screening!$J$6="Yes",AG1353="Ex"),"N/A", IF(AND(Screening!$J$25="Yes",AH1353="Ex"),"N/A",  IF(AND(Screening!$J$5="Yes",AJ1353="Ex"),"N/A","Inc")))))))))))))))))))</f>
        <v>N/A</v>
      </c>
      <c r="C1353" s="43">
        <v>1349</v>
      </c>
      <c r="D1353" s="44" t="s">
        <v>3551</v>
      </c>
      <c r="E1353" s="45" t="s">
        <v>3552</v>
      </c>
      <c r="F1353" s="46">
        <v>264.27800000000002</v>
      </c>
      <c r="G1353" s="1" t="str">
        <f t="shared" si="42"/>
        <v>N/A</v>
      </c>
      <c r="H1353" s="120"/>
      <c r="I1353" s="120"/>
      <c r="J1353" s="120"/>
      <c r="K1353" s="120"/>
      <c r="L1353" t="str">
        <f t="shared" si="43"/>
        <v/>
      </c>
      <c r="S1353" t="s">
        <v>150</v>
      </c>
      <c r="V1353" t="s">
        <v>150</v>
      </c>
      <c r="AJ1353" t="s">
        <v>150</v>
      </c>
    </row>
    <row r="1354" spans="2:36" ht="57.75" customHeight="1" x14ac:dyDescent="0.25">
      <c r="B1354" s="44" t="str">
        <f>IF(E1354="reserved","N/A",IF(AND(Screening!$J$10="No",S1354="Ex"),"N/A",IF(AND(Screening!$J$11="No",T1354="Ex"),"N/A",IF(AND(Screening!$J$12="No",U1354="Ex"),"N/A",IF(AND(Screening!$J$13="No",V1354="Ex"),"N/A",IF(AND(Screening!$J$14="No",W1354="Ex"),"N/A", IF(AND(Screening!$J$15="No",X1354="Ex"),"N/A", IF(AND(Screening!$J$16="No",Y1354="Ex"),"N/A", IF(AND(Screening!$J$17="No",Z1354="Ex"),"N/A", IF(AND(Screening!$J$18="No",AA1354="Ex"),"N/A", IF(AND(Screening!$J$19="No",AB1354="Ex"),"N/A", IF(AND(Screening!$J$20="No",AC1354="Ex"),"N/A", IF(AND(Screening!$J$21="No",AD1354="Ex"),"N/A", IF(AND(Screening!$J$23="No",AE1354="Ex"),"N/A", IF(AND(Screening!$J$7="No",AF1354="Ex"),"N/A", IF(AND(Screening!$J$6="No",AI1354="Ex"),"N/A", IF(AND(Screening!$J$6="Yes",AG1354="Ex"),"N/A", IF(AND(Screening!$J$25="Yes",AH1354="Ex"),"N/A",  IF(AND(Screening!$J$5="Yes",AJ1354="Ex"),"N/A","Inc")))))))))))))))))))</f>
        <v>N/A</v>
      </c>
      <c r="C1354" s="43">
        <v>1350</v>
      </c>
      <c r="D1354" s="44" t="s">
        <v>3553</v>
      </c>
      <c r="E1354" s="47" t="s">
        <v>3554</v>
      </c>
      <c r="F1354" s="46" t="s">
        <v>3555</v>
      </c>
      <c r="G1354" s="1" t="str">
        <f t="shared" si="42"/>
        <v>N/A</v>
      </c>
      <c r="H1354" s="120"/>
      <c r="I1354" s="120"/>
      <c r="J1354" s="120"/>
      <c r="K1354" s="120"/>
      <c r="L1354" t="str">
        <f t="shared" si="43"/>
        <v/>
      </c>
      <c r="S1354" t="s">
        <v>150</v>
      </c>
      <c r="V1354" t="s">
        <v>150</v>
      </c>
      <c r="AJ1354" t="s">
        <v>150</v>
      </c>
    </row>
    <row r="1355" spans="2:36" ht="57.75" customHeight="1" x14ac:dyDescent="0.25">
      <c r="B1355" s="44" t="str">
        <f>IF(E1355="reserved","N/A",IF(AND(Screening!$J$10="No",S1355="Ex"),"N/A",IF(AND(Screening!$J$11="No",T1355="Ex"),"N/A",IF(AND(Screening!$J$12="No",U1355="Ex"),"N/A",IF(AND(Screening!$J$13="No",V1355="Ex"),"N/A",IF(AND(Screening!$J$14="No",W1355="Ex"),"N/A", IF(AND(Screening!$J$15="No",X1355="Ex"),"N/A", IF(AND(Screening!$J$16="No",Y1355="Ex"),"N/A", IF(AND(Screening!$J$17="No",Z1355="Ex"),"N/A", IF(AND(Screening!$J$18="No",AA1355="Ex"),"N/A", IF(AND(Screening!$J$19="No",AB1355="Ex"),"N/A", IF(AND(Screening!$J$20="No",AC1355="Ex"),"N/A", IF(AND(Screening!$J$21="No",AD1355="Ex"),"N/A", IF(AND(Screening!$J$23="No",AE1355="Ex"),"N/A", IF(AND(Screening!$J$7="No",AF1355="Ex"),"N/A", IF(AND(Screening!$J$6="No",AI1355="Ex"),"N/A", IF(AND(Screening!$J$6="Yes",AG1355="Ex"),"N/A", IF(AND(Screening!$J$25="Yes",AH1355="Ex"),"N/A",  IF(AND(Screening!$J$5="Yes",AJ1355="Ex"),"N/A","Inc")))))))))))))))))))</f>
        <v>N/A</v>
      </c>
      <c r="C1355" s="43">
        <v>1351</v>
      </c>
      <c r="D1355" s="44" t="s">
        <v>3556</v>
      </c>
      <c r="E1355" s="47" t="s">
        <v>3557</v>
      </c>
      <c r="F1355" s="46" t="s">
        <v>1714</v>
      </c>
      <c r="G1355" s="1" t="str">
        <f t="shared" si="42"/>
        <v>N/A</v>
      </c>
      <c r="H1355" s="120"/>
      <c r="I1355" s="120"/>
      <c r="J1355" s="120"/>
      <c r="K1355" s="120"/>
      <c r="L1355" t="str">
        <f t="shared" si="43"/>
        <v/>
      </c>
      <c r="S1355" t="s">
        <v>150</v>
      </c>
      <c r="V1355" t="s">
        <v>150</v>
      </c>
      <c r="AJ1355" t="s">
        <v>150</v>
      </c>
    </row>
    <row r="1356" spans="2:36" ht="57.75" customHeight="1" x14ac:dyDescent="0.25">
      <c r="B1356" s="44" t="str">
        <f>IF(E1356="reserved","N/A",IF(AND(Screening!$J$10="No",S1356="Ex"),"N/A",IF(AND(Screening!$J$11="No",T1356="Ex"),"N/A",IF(AND(Screening!$J$12="No",U1356="Ex"),"N/A",IF(AND(Screening!$J$13="No",V1356="Ex"),"N/A",IF(AND(Screening!$J$14="No",W1356="Ex"),"N/A", IF(AND(Screening!$J$15="No",X1356="Ex"),"N/A", IF(AND(Screening!$J$16="No",Y1356="Ex"),"N/A", IF(AND(Screening!$J$17="No",Z1356="Ex"),"N/A", IF(AND(Screening!$J$18="No",AA1356="Ex"),"N/A", IF(AND(Screening!$J$19="No",AB1356="Ex"),"N/A", IF(AND(Screening!$J$20="No",AC1356="Ex"),"N/A", IF(AND(Screening!$J$21="No",AD1356="Ex"),"N/A", IF(AND(Screening!$J$23="No",AE1356="Ex"),"N/A", IF(AND(Screening!$J$7="No",AF1356="Ex"),"N/A", IF(AND(Screening!$J$6="No",AI1356="Ex"),"N/A", IF(AND(Screening!$J$6="Yes",AG1356="Ex"),"N/A", IF(AND(Screening!$J$25="Yes",AH1356="Ex"),"N/A",  IF(AND(Screening!$J$5="Yes",AJ1356="Ex"),"N/A","Inc")))))))))))))))))))</f>
        <v>N/A</v>
      </c>
      <c r="C1356" s="43">
        <v>1352</v>
      </c>
      <c r="D1356" s="44" t="s">
        <v>3558</v>
      </c>
      <c r="E1356" s="47" t="s">
        <v>3559</v>
      </c>
      <c r="F1356" s="46" t="s">
        <v>3555</v>
      </c>
      <c r="G1356" s="1" t="str">
        <f t="shared" si="42"/>
        <v>N/A</v>
      </c>
      <c r="H1356" s="120"/>
      <c r="I1356" s="120"/>
      <c r="J1356" s="120"/>
      <c r="K1356" s="120"/>
      <c r="L1356" t="str">
        <f t="shared" si="43"/>
        <v/>
      </c>
      <c r="S1356" t="s">
        <v>150</v>
      </c>
      <c r="V1356" t="s">
        <v>150</v>
      </c>
      <c r="AJ1356" t="s">
        <v>150</v>
      </c>
    </row>
    <row r="1357" spans="2:36" ht="57.75" customHeight="1" x14ac:dyDescent="0.25">
      <c r="B1357" s="44" t="str">
        <f>IF(E1357="reserved","N/A",IF(AND(Screening!$J$10="No",S1357="Ex"),"N/A",IF(AND(Screening!$J$11="No",T1357="Ex"),"N/A",IF(AND(Screening!$J$12="No",U1357="Ex"),"N/A",IF(AND(Screening!$J$13="No",V1357="Ex"),"N/A",IF(AND(Screening!$J$14="No",W1357="Ex"),"N/A", IF(AND(Screening!$J$15="No",X1357="Ex"),"N/A", IF(AND(Screening!$J$16="No",Y1357="Ex"),"N/A", IF(AND(Screening!$J$17="No",Z1357="Ex"),"N/A", IF(AND(Screening!$J$18="No",AA1357="Ex"),"N/A", IF(AND(Screening!$J$19="No",AB1357="Ex"),"N/A", IF(AND(Screening!$J$20="No",AC1357="Ex"),"N/A", IF(AND(Screening!$J$21="No",AD1357="Ex"),"N/A", IF(AND(Screening!$J$23="No",AE1357="Ex"),"N/A", IF(AND(Screening!$J$7="No",AF1357="Ex"),"N/A", IF(AND(Screening!$J$6="No",AI1357="Ex"),"N/A", IF(AND(Screening!$J$6="Yes",AG1357="Ex"),"N/A", IF(AND(Screening!$J$25="Yes",AH1357="Ex"),"N/A",  IF(AND(Screening!$J$5="Yes",AJ1357="Ex"),"N/A","Inc")))))))))))))))))))</f>
        <v>N/A</v>
      </c>
      <c r="C1357" s="43">
        <v>1353</v>
      </c>
      <c r="D1357" s="44" t="s">
        <v>3560</v>
      </c>
      <c r="E1357" s="47" t="s">
        <v>3561</v>
      </c>
      <c r="F1357" s="46" t="s">
        <v>3562</v>
      </c>
      <c r="G1357" s="1" t="str">
        <f t="shared" si="42"/>
        <v>N/A</v>
      </c>
      <c r="H1357" s="120"/>
      <c r="I1357" s="120"/>
      <c r="J1357" s="120"/>
      <c r="K1357" s="120"/>
      <c r="L1357" t="str">
        <f t="shared" si="43"/>
        <v/>
      </c>
      <c r="S1357" t="s">
        <v>150</v>
      </c>
      <c r="V1357" t="s">
        <v>150</v>
      </c>
      <c r="AJ1357" t="s">
        <v>150</v>
      </c>
    </row>
    <row r="1358" spans="2:36" ht="57.75" customHeight="1" x14ac:dyDescent="0.25">
      <c r="B1358" s="44" t="str">
        <f>IF(E1358="reserved","N/A",IF(AND(Screening!$J$10="No",S1358="Ex"),"N/A",IF(AND(Screening!$J$11="No",T1358="Ex"),"N/A",IF(AND(Screening!$J$12="No",U1358="Ex"),"N/A",IF(AND(Screening!$J$13="No",V1358="Ex"),"N/A",IF(AND(Screening!$J$14="No",W1358="Ex"),"N/A", IF(AND(Screening!$J$15="No",X1358="Ex"),"N/A", IF(AND(Screening!$J$16="No",Y1358="Ex"),"N/A", IF(AND(Screening!$J$17="No",Z1358="Ex"),"N/A", IF(AND(Screening!$J$18="No",AA1358="Ex"),"N/A", IF(AND(Screening!$J$19="No",AB1358="Ex"),"N/A", IF(AND(Screening!$J$20="No",AC1358="Ex"),"N/A", IF(AND(Screening!$J$21="No",AD1358="Ex"),"N/A", IF(AND(Screening!$J$23="No",AE1358="Ex"),"N/A", IF(AND(Screening!$J$7="No",AF1358="Ex"),"N/A", IF(AND(Screening!$J$6="No",AI1358="Ex"),"N/A", IF(AND(Screening!$J$6="Yes",AG1358="Ex"),"N/A", IF(AND(Screening!$J$25="Yes",AH1358="Ex"),"N/A",  IF(AND(Screening!$J$5="Yes",AJ1358="Ex"),"N/A","Inc")))))))))))))))))))</f>
        <v>N/A</v>
      </c>
      <c r="C1358" s="43">
        <v>1354</v>
      </c>
      <c r="D1358" s="44" t="s">
        <v>3563</v>
      </c>
      <c r="E1358" s="47" t="s">
        <v>3564</v>
      </c>
      <c r="F1358" s="46" t="s">
        <v>3562</v>
      </c>
      <c r="G1358" s="1" t="str">
        <f t="shared" si="42"/>
        <v>N/A</v>
      </c>
      <c r="H1358" s="120"/>
      <c r="I1358" s="120"/>
      <c r="J1358" s="120"/>
      <c r="K1358" s="120"/>
      <c r="L1358" t="str">
        <f t="shared" si="43"/>
        <v/>
      </c>
      <c r="S1358" t="s">
        <v>150</v>
      </c>
      <c r="V1358" t="s">
        <v>150</v>
      </c>
      <c r="AJ1358" t="s">
        <v>150</v>
      </c>
    </row>
    <row r="1359" spans="2:36" ht="57.75" customHeight="1" x14ac:dyDescent="0.25">
      <c r="B1359" s="44" t="str">
        <f>IF(E1359="reserved","N/A",IF(AND(Screening!$J$10="No",S1359="Ex"),"N/A",IF(AND(Screening!$J$11="No",T1359="Ex"),"N/A",IF(AND(Screening!$J$12="No",U1359="Ex"),"N/A",IF(AND(Screening!$J$13="No",V1359="Ex"),"N/A",IF(AND(Screening!$J$14="No",W1359="Ex"),"N/A", IF(AND(Screening!$J$15="No",X1359="Ex"),"N/A", IF(AND(Screening!$J$16="No",Y1359="Ex"),"N/A", IF(AND(Screening!$J$17="No",Z1359="Ex"),"N/A", IF(AND(Screening!$J$18="No",AA1359="Ex"),"N/A", IF(AND(Screening!$J$19="No",AB1359="Ex"),"N/A", IF(AND(Screening!$J$20="No",AC1359="Ex"),"N/A", IF(AND(Screening!$J$21="No",AD1359="Ex"),"N/A", IF(AND(Screening!$J$23="No",AE1359="Ex"),"N/A", IF(AND(Screening!$J$7="No",AF1359="Ex"),"N/A", IF(AND(Screening!$J$6="No",AI1359="Ex"),"N/A", IF(AND(Screening!$J$6="Yes",AG1359="Ex"),"N/A", IF(AND(Screening!$J$25="Yes",AH1359="Ex"),"N/A",  IF(AND(Screening!$J$5="Yes",AJ1359="Ex"),"N/A","Inc")))))))))))))))))))</f>
        <v>N/A</v>
      </c>
      <c r="C1359" s="43">
        <v>1355</v>
      </c>
      <c r="D1359" s="44" t="s">
        <v>3565</v>
      </c>
      <c r="E1359" s="47" t="s">
        <v>3566</v>
      </c>
      <c r="F1359" s="46" t="s">
        <v>1723</v>
      </c>
      <c r="G1359" s="1" t="str">
        <f t="shared" si="42"/>
        <v>N/A</v>
      </c>
      <c r="H1359" s="120"/>
      <c r="I1359" s="120"/>
      <c r="J1359" s="120"/>
      <c r="K1359" s="120"/>
      <c r="L1359" t="str">
        <f t="shared" si="43"/>
        <v/>
      </c>
      <c r="S1359" t="s">
        <v>150</v>
      </c>
      <c r="V1359" t="s">
        <v>150</v>
      </c>
      <c r="AJ1359" t="s">
        <v>150</v>
      </c>
    </row>
    <row r="1360" spans="2:36" ht="57.75" customHeight="1" x14ac:dyDescent="0.25">
      <c r="B1360" s="44" t="str">
        <f>IF(E1360="reserved","N/A",IF(AND(Screening!$J$10="No",S1360="Ex"),"N/A",IF(AND(Screening!$J$11="No",T1360="Ex"),"N/A",IF(AND(Screening!$J$12="No",U1360="Ex"),"N/A",IF(AND(Screening!$J$13="No",V1360="Ex"),"N/A",IF(AND(Screening!$J$14="No",W1360="Ex"),"N/A", IF(AND(Screening!$J$15="No",X1360="Ex"),"N/A", IF(AND(Screening!$J$16="No",Y1360="Ex"),"N/A", IF(AND(Screening!$J$17="No",Z1360="Ex"),"N/A", IF(AND(Screening!$J$18="No",AA1360="Ex"),"N/A", IF(AND(Screening!$J$19="No",AB1360="Ex"),"N/A", IF(AND(Screening!$J$20="No",AC1360="Ex"),"N/A", IF(AND(Screening!$J$21="No",AD1360="Ex"),"N/A", IF(AND(Screening!$J$23="No",AE1360="Ex"),"N/A", IF(AND(Screening!$J$7="No",AF1360="Ex"),"N/A", IF(AND(Screening!$J$6="No",AI1360="Ex"),"N/A", IF(AND(Screening!$J$6="Yes",AG1360="Ex"),"N/A", IF(AND(Screening!$J$25="Yes",AH1360="Ex"),"N/A",  IF(AND(Screening!$J$5="Yes",AJ1360="Ex"),"N/A","Inc")))))))))))))))))))</f>
        <v>N/A</v>
      </c>
      <c r="C1360" s="43">
        <v>1356</v>
      </c>
      <c r="D1360" s="44" t="s">
        <v>3567</v>
      </c>
      <c r="E1360" s="47" t="s">
        <v>3568</v>
      </c>
      <c r="F1360" s="46"/>
      <c r="G1360" s="1" t="str">
        <f t="shared" si="42"/>
        <v>N/A</v>
      </c>
      <c r="H1360" s="120"/>
      <c r="I1360" s="120"/>
      <c r="J1360" s="120"/>
      <c r="K1360" s="120"/>
      <c r="L1360" t="str">
        <f t="shared" si="43"/>
        <v/>
      </c>
      <c r="S1360" t="s">
        <v>150</v>
      </c>
      <c r="V1360" t="s">
        <v>150</v>
      </c>
      <c r="AJ1360" t="s">
        <v>150</v>
      </c>
    </row>
    <row r="1361" spans="1:36" ht="57.75" customHeight="1" x14ac:dyDescent="0.25">
      <c r="B1361" s="44" t="str">
        <f>IF(E1361="reserved","N/A",IF(AND(Screening!$J$10="No",S1361="Ex"),"N/A",IF(AND(Screening!$J$11="No",T1361="Ex"),"N/A",IF(AND(Screening!$J$12="No",U1361="Ex"),"N/A",IF(AND(Screening!$J$13="No",V1361="Ex"),"N/A",IF(AND(Screening!$J$14="No",W1361="Ex"),"N/A", IF(AND(Screening!$J$15="No",X1361="Ex"),"N/A", IF(AND(Screening!$J$16="No",Y1361="Ex"),"N/A", IF(AND(Screening!$J$17="No",Z1361="Ex"),"N/A", IF(AND(Screening!$J$18="No",AA1361="Ex"),"N/A", IF(AND(Screening!$J$19="No",AB1361="Ex"),"N/A", IF(AND(Screening!$J$20="No",AC1361="Ex"),"N/A", IF(AND(Screening!$J$21="No",AD1361="Ex"),"N/A", IF(AND(Screening!$J$23="No",AE1361="Ex"),"N/A", IF(AND(Screening!$J$7="No",AF1361="Ex"),"N/A", IF(AND(Screening!$J$6="No",AI1361="Ex"),"N/A", IF(AND(Screening!$J$6="Yes",AG1361="Ex"),"N/A", IF(AND(Screening!$J$25="Yes",AH1361="Ex"),"N/A",  IF(AND(Screening!$J$5="Yes",AJ1361="Ex"),"N/A","Inc")))))))))))))))))))</f>
        <v>N/A</v>
      </c>
      <c r="C1361" s="43">
        <v>1357</v>
      </c>
      <c r="D1361" s="44" t="s">
        <v>3569</v>
      </c>
      <c r="E1361" s="47" t="s">
        <v>3570</v>
      </c>
      <c r="F1361" s="46"/>
      <c r="G1361" s="1" t="str">
        <f t="shared" si="42"/>
        <v>N/A</v>
      </c>
      <c r="H1361" s="120"/>
      <c r="I1361" s="120"/>
      <c r="J1361" s="120"/>
      <c r="K1361" s="120"/>
      <c r="L1361" t="str">
        <f t="shared" si="43"/>
        <v/>
      </c>
      <c r="S1361" t="s">
        <v>150</v>
      </c>
      <c r="V1361" t="s">
        <v>150</v>
      </c>
      <c r="AJ1361" t="s">
        <v>150</v>
      </c>
    </row>
    <row r="1362" spans="1:36" ht="57.75" customHeight="1" x14ac:dyDescent="0.25">
      <c r="B1362" s="44" t="str">
        <f>IF(E1362="reserved","N/A",IF(AND(Screening!$J$10="No",S1362="Ex"),"N/A",IF(AND(Screening!$J$11="No",T1362="Ex"),"N/A",IF(AND(Screening!$J$12="No",U1362="Ex"),"N/A",IF(AND(Screening!$J$13="No",V1362="Ex"),"N/A",IF(AND(Screening!$J$14="No",W1362="Ex"),"N/A", IF(AND(Screening!$J$15="No",X1362="Ex"),"N/A", IF(AND(Screening!$J$16="No",Y1362="Ex"),"N/A", IF(AND(Screening!$J$17="No",Z1362="Ex"),"N/A", IF(AND(Screening!$J$18="No",AA1362="Ex"),"N/A", IF(AND(Screening!$J$19="No",AB1362="Ex"),"N/A", IF(AND(Screening!$J$20="No",AC1362="Ex"),"N/A", IF(AND(Screening!$J$21="No",AD1362="Ex"),"N/A", IF(AND(Screening!$J$23="No",AE1362="Ex"),"N/A", IF(AND(Screening!$J$7="No",AF1362="Ex"),"N/A", IF(AND(Screening!$J$6="No",AI1362="Ex"),"N/A", IF(AND(Screening!$J$6="Yes",AG1362="Ex"),"N/A", IF(AND(Screening!$J$25="Yes",AH1362="Ex"),"N/A",  IF(AND(Screening!$J$5="Yes",AJ1362="Ex"),"N/A","Inc")))))))))))))))))))</f>
        <v>N/A</v>
      </c>
      <c r="C1362" s="43">
        <v>1358</v>
      </c>
      <c r="D1362" s="44" t="s">
        <v>3571</v>
      </c>
      <c r="E1362" s="47" t="s">
        <v>3572</v>
      </c>
      <c r="F1362" s="46"/>
      <c r="G1362" s="1" t="str">
        <f t="shared" si="42"/>
        <v>N/A</v>
      </c>
      <c r="H1362" s="120"/>
      <c r="I1362" s="120"/>
      <c r="J1362" s="120"/>
      <c r="K1362" s="120"/>
      <c r="L1362" t="str">
        <f t="shared" si="43"/>
        <v/>
      </c>
      <c r="S1362" t="s">
        <v>150</v>
      </c>
      <c r="V1362" t="s">
        <v>150</v>
      </c>
      <c r="AJ1362" t="s">
        <v>150</v>
      </c>
    </row>
    <row r="1363" spans="1:36" ht="57.75" customHeight="1" x14ac:dyDescent="0.25">
      <c r="A1363" t="s">
        <v>75</v>
      </c>
      <c r="B1363" s="44" t="str">
        <f>IF(E1363="reserved","N/A",IF(AND(Screening!$J$10="No",S1363="Ex"),"N/A",IF(AND(Screening!$J$11="No",T1363="Ex"),"N/A",IF(AND(Screening!$J$12="No",U1363="Ex"),"N/A",IF(AND(Screening!$J$13="No",V1363="Ex"),"N/A",IF(AND(Screening!$J$14="No",W1363="Ex"),"N/A", IF(AND(Screening!$J$15="No",X1363="Ex"),"N/A", IF(AND(Screening!$J$16="No",Y1363="Ex"),"N/A", IF(AND(Screening!$J$17="No",Z1363="Ex"),"N/A", IF(AND(Screening!$J$18="No",AA1363="Ex"),"N/A", IF(AND(Screening!$J$19="No",AB1363="Ex"),"N/A", IF(AND(Screening!$J$20="No",AC1363="Ex"),"N/A", IF(AND(Screening!$J$21="No",AD1363="Ex"),"N/A", IF(AND(Screening!$J$23="No",AE1363="Ex"),"N/A", IF(AND(Screening!$J$7="No",AF1363="Ex"),"N/A", IF(AND(Screening!$J$6="No",AI1363="Ex"),"N/A", IF(AND(Screening!$J$6="Yes",AG1363="Ex"),"N/A", IF(AND(Screening!$J$25="Yes",AH1363="Ex"),"N/A",  IF(AND(Screening!$J$5="Yes",AJ1363="Ex"),"N/A","Inc")))))))))))))))))))</f>
        <v>Inc</v>
      </c>
      <c r="C1363" s="43">
        <v>1359</v>
      </c>
      <c r="D1363" s="44" t="s">
        <v>3573</v>
      </c>
      <c r="E1363" s="45" t="s">
        <v>3574</v>
      </c>
      <c r="F1363" s="46"/>
      <c r="G1363" s="1" t="str">
        <f t="shared" si="42"/>
        <v>Applicable</v>
      </c>
      <c r="H1363" s="120"/>
      <c r="I1363" s="120"/>
      <c r="J1363" s="120"/>
      <c r="K1363" s="120"/>
      <c r="L1363" t="str">
        <f t="shared" si="43"/>
        <v>PAR</v>
      </c>
      <c r="AJ1363" t="s">
        <v>150</v>
      </c>
    </row>
    <row r="1364" spans="1:36" ht="57.75" customHeight="1" x14ac:dyDescent="0.25">
      <c r="B1364" s="44" t="str">
        <f>IF(E1364="reserved","N/A",IF(AND(Screening!$J$10="No",S1364="Ex"),"N/A",IF(AND(Screening!$J$11="No",T1364="Ex"),"N/A",IF(AND(Screening!$J$12="No",U1364="Ex"),"N/A",IF(AND(Screening!$J$13="No",V1364="Ex"),"N/A",IF(AND(Screening!$J$14="No",W1364="Ex"),"N/A", IF(AND(Screening!$J$15="No",X1364="Ex"),"N/A", IF(AND(Screening!$J$16="No",Y1364="Ex"),"N/A", IF(AND(Screening!$J$17="No",Z1364="Ex"),"N/A", IF(AND(Screening!$J$18="No",AA1364="Ex"),"N/A", IF(AND(Screening!$J$19="No",AB1364="Ex"),"N/A", IF(AND(Screening!$J$20="No",AC1364="Ex"),"N/A", IF(AND(Screening!$J$21="No",AD1364="Ex"),"N/A", IF(AND(Screening!$J$23="No",AE1364="Ex"),"N/A", IF(AND(Screening!$J$7="No",AF1364="Ex"),"N/A", IF(AND(Screening!$J$6="No",AI1364="Ex"),"N/A", IF(AND(Screening!$J$6="Yes",AG1364="Ex"),"N/A", IF(AND(Screening!$J$25="Yes",AH1364="Ex"),"N/A",  IF(AND(Screening!$J$5="Yes",AJ1364="Ex"),"N/A","Inc")))))))))))))))))))</f>
        <v>Inc</v>
      </c>
      <c r="C1364" s="43">
        <v>1360</v>
      </c>
      <c r="D1364" s="44" t="s">
        <v>3575</v>
      </c>
      <c r="E1364" s="47" t="s">
        <v>3576</v>
      </c>
      <c r="F1364" s="46" t="s">
        <v>3577</v>
      </c>
      <c r="G1364" s="1" t="str">
        <f t="shared" si="42"/>
        <v>Applicable</v>
      </c>
      <c r="H1364" s="120"/>
      <c r="I1364" s="120"/>
      <c r="J1364" s="120"/>
      <c r="K1364" s="120"/>
      <c r="L1364" t="str">
        <f t="shared" si="43"/>
        <v/>
      </c>
      <c r="AJ1364" t="s">
        <v>150</v>
      </c>
    </row>
    <row r="1365" spans="1:36" ht="57.75" customHeight="1" x14ac:dyDescent="0.25">
      <c r="B1365" s="44" t="str">
        <f>IF(E1365="reserved","N/A",IF(AND(Screening!$J$10="No",S1365="Ex"),"N/A",IF(AND(Screening!$J$11="No",T1365="Ex"),"N/A",IF(AND(Screening!$J$12="No",U1365="Ex"),"N/A",IF(AND(Screening!$J$13="No",V1365="Ex"),"N/A",IF(AND(Screening!$J$14="No",W1365="Ex"),"N/A", IF(AND(Screening!$J$15="No",X1365="Ex"),"N/A", IF(AND(Screening!$J$16="No",Y1365="Ex"),"N/A", IF(AND(Screening!$J$17="No",Z1365="Ex"),"N/A", IF(AND(Screening!$J$18="No",AA1365="Ex"),"N/A", IF(AND(Screening!$J$19="No",AB1365="Ex"),"N/A", IF(AND(Screening!$J$20="No",AC1365="Ex"),"N/A", IF(AND(Screening!$J$21="No",AD1365="Ex"),"N/A", IF(AND(Screening!$J$23="No",AE1365="Ex"),"N/A", IF(AND(Screening!$J$7="No",AF1365="Ex"),"N/A", IF(AND(Screening!$J$6="No",AI1365="Ex"),"N/A", IF(AND(Screening!$J$6="Yes",AG1365="Ex"),"N/A", IF(AND(Screening!$J$25="Yes",AH1365="Ex"),"N/A",  IF(AND(Screening!$J$5="Yes",AJ1365="Ex"),"N/A","Inc")))))))))))))))))))</f>
        <v>Inc</v>
      </c>
      <c r="C1365" s="43">
        <v>1361</v>
      </c>
      <c r="D1365" s="44" t="s">
        <v>3578</v>
      </c>
      <c r="E1365" s="47" t="s">
        <v>3579</v>
      </c>
      <c r="F1365" s="46">
        <v>335.5</v>
      </c>
      <c r="G1365" s="1" t="str">
        <f t="shared" si="42"/>
        <v>Applicable</v>
      </c>
      <c r="H1365" s="120"/>
      <c r="I1365" s="120"/>
      <c r="J1365" s="120"/>
      <c r="K1365" s="120"/>
      <c r="L1365" t="str">
        <f t="shared" si="43"/>
        <v/>
      </c>
      <c r="AJ1365" t="s">
        <v>150</v>
      </c>
    </row>
    <row r="1366" spans="1:36" ht="57.75" customHeight="1" x14ac:dyDescent="0.25">
      <c r="B1366" s="44" t="str">
        <f>IF(E1366="reserved","N/A",IF(AND(Screening!$J$10="No",S1366="Ex"),"N/A",IF(AND(Screening!$J$11="No",T1366="Ex"),"N/A",IF(AND(Screening!$J$12="No",U1366="Ex"),"N/A",IF(AND(Screening!$J$13="No",V1366="Ex"),"N/A",IF(AND(Screening!$J$14="No",W1366="Ex"),"N/A", IF(AND(Screening!$J$15="No",X1366="Ex"),"N/A", IF(AND(Screening!$J$16="No",Y1366="Ex"),"N/A", IF(AND(Screening!$J$17="No",Z1366="Ex"),"N/A", IF(AND(Screening!$J$18="No",AA1366="Ex"),"N/A", IF(AND(Screening!$J$19="No",AB1366="Ex"),"N/A", IF(AND(Screening!$J$20="No",AC1366="Ex"),"N/A", IF(AND(Screening!$J$21="No",AD1366="Ex"),"N/A", IF(AND(Screening!$J$23="No",AE1366="Ex"),"N/A", IF(AND(Screening!$J$7="No",AF1366="Ex"),"N/A", IF(AND(Screening!$J$6="No",AI1366="Ex"),"N/A", IF(AND(Screening!$J$6="Yes",AG1366="Ex"),"N/A", IF(AND(Screening!$J$25="Yes",AH1366="Ex"),"N/A",  IF(AND(Screening!$J$5="Yes",AJ1366="Ex"),"N/A","Inc")))))))))))))))))))</f>
        <v>Inc</v>
      </c>
      <c r="C1366" s="43">
        <v>1362</v>
      </c>
      <c r="D1366" s="44" t="s">
        <v>3580</v>
      </c>
      <c r="E1366" s="47" t="s">
        <v>3581</v>
      </c>
      <c r="F1366" s="46" t="s">
        <v>3582</v>
      </c>
      <c r="G1366" s="1" t="str">
        <f t="shared" si="42"/>
        <v>Applicable</v>
      </c>
      <c r="H1366" s="120"/>
      <c r="I1366" s="120"/>
      <c r="J1366" s="120"/>
      <c r="K1366" s="120"/>
      <c r="L1366" t="str">
        <f t="shared" si="43"/>
        <v/>
      </c>
      <c r="AJ1366" t="s">
        <v>150</v>
      </c>
    </row>
    <row r="1367" spans="1:36" ht="57.75" customHeight="1" x14ac:dyDescent="0.25">
      <c r="B1367" s="44" t="str">
        <f>IF(E1367="reserved","N/A",IF(AND(Screening!$J$10="No",S1367="Ex"),"N/A",IF(AND(Screening!$J$11="No",T1367="Ex"),"N/A",IF(AND(Screening!$J$12="No",U1367="Ex"),"N/A",IF(AND(Screening!$J$13="No",V1367="Ex"),"N/A",IF(AND(Screening!$J$14="No",W1367="Ex"),"N/A", IF(AND(Screening!$J$15="No",X1367="Ex"),"N/A", IF(AND(Screening!$J$16="No",Y1367="Ex"),"N/A", IF(AND(Screening!$J$17="No",Z1367="Ex"),"N/A", IF(AND(Screening!$J$18="No",AA1367="Ex"),"N/A", IF(AND(Screening!$J$19="No",AB1367="Ex"),"N/A", IF(AND(Screening!$J$20="No",AC1367="Ex"),"N/A", IF(AND(Screening!$J$21="No",AD1367="Ex"),"N/A", IF(AND(Screening!$J$23="No",AE1367="Ex"),"N/A", IF(AND(Screening!$J$7="No",AF1367="Ex"),"N/A", IF(AND(Screening!$J$6="No",AI1367="Ex"),"N/A", IF(AND(Screening!$J$6="Yes",AG1367="Ex"),"N/A", IF(AND(Screening!$J$25="Yes",AH1367="Ex"),"N/A",  IF(AND(Screening!$J$5="Yes",AJ1367="Ex"),"N/A","Inc")))))))))))))))))))</f>
        <v>Inc</v>
      </c>
      <c r="C1367" s="43">
        <v>1363</v>
      </c>
      <c r="D1367" s="44" t="s">
        <v>3583</v>
      </c>
      <c r="E1367" s="47" t="s">
        <v>3584</v>
      </c>
      <c r="F1367" s="46">
        <v>264.11099999999999</v>
      </c>
      <c r="G1367" s="1" t="str">
        <f t="shared" si="42"/>
        <v>Applicable</v>
      </c>
      <c r="H1367" s="120"/>
      <c r="I1367" s="120"/>
      <c r="J1367" s="120"/>
      <c r="K1367" s="120"/>
      <c r="L1367" t="str">
        <f t="shared" si="43"/>
        <v/>
      </c>
      <c r="AG1367" t="s">
        <v>150</v>
      </c>
      <c r="AJ1367" t="s">
        <v>150</v>
      </c>
    </row>
    <row r="1368" spans="1:36" ht="57.75" customHeight="1" x14ac:dyDescent="0.25">
      <c r="B1368" s="44" t="str">
        <f>IF(E1368="reserved","N/A",IF(AND(Screening!$J$10="No",S1368="Ex"),"N/A",IF(AND(Screening!$J$11="No",T1368="Ex"),"N/A",IF(AND(Screening!$J$12="No",U1368="Ex"),"N/A",IF(AND(Screening!$J$13="No",V1368="Ex"),"N/A",IF(AND(Screening!$J$14="No",W1368="Ex"),"N/A", IF(AND(Screening!$J$15="No",X1368="Ex"),"N/A", IF(AND(Screening!$J$16="No",Y1368="Ex"),"N/A", IF(AND(Screening!$J$17="No",Z1368="Ex"),"N/A", IF(AND(Screening!$J$18="No",AA1368="Ex"),"N/A", IF(AND(Screening!$J$19="No",AB1368="Ex"),"N/A", IF(AND(Screening!$J$20="No",AC1368="Ex"),"N/A", IF(AND(Screening!$J$21="No",AD1368="Ex"),"N/A", IF(AND(Screening!$J$23="No",AE1368="Ex"),"N/A", IF(AND(Screening!$J$7="No",AF1368="Ex"),"N/A", IF(AND(Screening!$J$6="No",AI1368="Ex"),"N/A", IF(AND(Screening!$J$6="Yes",AG1368="Ex"),"N/A", IF(AND(Screening!$J$25="Yes",AH1368="Ex"),"N/A",  IF(AND(Screening!$J$5="Yes",AJ1368="Ex"),"N/A","Inc")))))))))))))))))))</f>
        <v>Inc</v>
      </c>
      <c r="C1368" s="43">
        <v>1364</v>
      </c>
      <c r="D1368" s="44" t="s">
        <v>3585</v>
      </c>
      <c r="E1368" s="45" t="s">
        <v>3586</v>
      </c>
      <c r="F1368" s="46"/>
      <c r="G1368" s="1" t="str">
        <f t="shared" si="42"/>
        <v>Applicable</v>
      </c>
      <c r="H1368" s="120"/>
      <c r="I1368" s="120"/>
      <c r="J1368" s="120"/>
      <c r="K1368" s="120"/>
      <c r="L1368" t="str">
        <f t="shared" si="43"/>
        <v/>
      </c>
      <c r="AG1368" t="s">
        <v>150</v>
      </c>
      <c r="AJ1368" t="s">
        <v>150</v>
      </c>
    </row>
    <row r="1369" spans="1:36" ht="57.75" customHeight="1" x14ac:dyDescent="0.25">
      <c r="A1369" t="s">
        <v>75</v>
      </c>
      <c r="B1369" s="44" t="str">
        <f>IF(E1369="reserved","N/A",IF(AND(Screening!$J$10="No",S1369="Ex"),"N/A",IF(AND(Screening!$J$11="No",T1369="Ex"),"N/A",IF(AND(Screening!$J$12="No",U1369="Ex"),"N/A",IF(AND(Screening!$J$13="No",V1369="Ex"),"N/A",IF(AND(Screening!$J$14="No",W1369="Ex"),"N/A", IF(AND(Screening!$J$15="No",X1369="Ex"),"N/A", IF(AND(Screening!$J$16="No",Y1369="Ex"),"N/A", IF(AND(Screening!$J$17="No",Z1369="Ex"),"N/A", IF(AND(Screening!$J$18="No",AA1369="Ex"),"N/A", IF(AND(Screening!$J$19="No",AB1369="Ex"),"N/A", IF(AND(Screening!$J$20="No",AC1369="Ex"),"N/A", IF(AND(Screening!$J$21="No",AD1369="Ex"),"N/A", IF(AND(Screening!$J$23="No",AE1369="Ex"),"N/A", IF(AND(Screening!$J$7="No",AF1369="Ex"),"N/A", IF(AND(Screening!$J$6="No",AI1369="Ex"),"N/A", IF(AND(Screening!$J$6="Yes",AG1369="Ex"),"N/A", IF(AND(Screening!$J$25="Yes",AH1369="Ex"),"N/A",  IF(AND(Screening!$J$5="Yes",AJ1369="Ex"),"N/A","Inc")))))))))))))))))))</f>
        <v>Inc</v>
      </c>
      <c r="C1369" s="43">
        <v>1365</v>
      </c>
      <c r="D1369" s="44" t="s">
        <v>3587</v>
      </c>
      <c r="E1369" s="47" t="s">
        <v>3588</v>
      </c>
      <c r="F1369" s="46"/>
      <c r="G1369" s="1" t="str">
        <f t="shared" si="42"/>
        <v>Applicable</v>
      </c>
      <c r="H1369" s="120"/>
      <c r="I1369" s="120"/>
      <c r="J1369" s="120"/>
      <c r="K1369" s="120"/>
      <c r="L1369" t="str">
        <f t="shared" si="43"/>
        <v>PAR</v>
      </c>
      <c r="AG1369" t="s">
        <v>150</v>
      </c>
      <c r="AJ1369" t="s">
        <v>150</v>
      </c>
    </row>
    <row r="1370" spans="1:36" ht="57.75" customHeight="1" x14ac:dyDescent="0.25">
      <c r="B1370" s="44" t="str">
        <f>IF(E1370="reserved","N/A",IF(AND(Screening!$J$10="No",S1370="Ex"),"N/A",IF(AND(Screening!$J$11="No",T1370="Ex"),"N/A",IF(AND(Screening!$J$12="No",U1370="Ex"),"N/A",IF(AND(Screening!$J$13="No",V1370="Ex"),"N/A",IF(AND(Screening!$J$14="No",W1370="Ex"),"N/A", IF(AND(Screening!$J$15="No",X1370="Ex"),"N/A", IF(AND(Screening!$J$16="No",Y1370="Ex"),"N/A", IF(AND(Screening!$J$17="No",Z1370="Ex"),"N/A", IF(AND(Screening!$J$18="No",AA1370="Ex"),"N/A", IF(AND(Screening!$J$19="No",AB1370="Ex"),"N/A", IF(AND(Screening!$J$20="No",AC1370="Ex"),"N/A", IF(AND(Screening!$J$21="No",AD1370="Ex"),"N/A", IF(AND(Screening!$J$23="No",AE1370="Ex"),"N/A", IF(AND(Screening!$J$7="No",AF1370="Ex"),"N/A", IF(AND(Screening!$J$6="No",AI1370="Ex"),"N/A", IF(AND(Screening!$J$6="Yes",AG1370="Ex"),"N/A", IF(AND(Screening!$J$25="Yes",AH1370="Ex"),"N/A",  IF(AND(Screening!$J$5="Yes",AJ1370="Ex"),"N/A","Inc")))))))))))))))))))</f>
        <v>Inc</v>
      </c>
      <c r="C1370" s="43">
        <v>1366</v>
      </c>
      <c r="D1370" s="44" t="s">
        <v>3589</v>
      </c>
      <c r="E1370" s="47" t="s">
        <v>3590</v>
      </c>
      <c r="F1370" s="46" t="s">
        <v>3591</v>
      </c>
      <c r="G1370" s="1" t="str">
        <f t="shared" si="42"/>
        <v>Applicable</v>
      </c>
      <c r="H1370" s="120"/>
      <c r="I1370" s="120"/>
      <c r="J1370" s="120"/>
      <c r="K1370" s="120"/>
      <c r="L1370" t="str">
        <f t="shared" si="43"/>
        <v/>
      </c>
      <c r="AG1370" t="s">
        <v>150</v>
      </c>
      <c r="AJ1370" t="s">
        <v>150</v>
      </c>
    </row>
    <row r="1371" spans="1:36" ht="57.75" customHeight="1" x14ac:dyDescent="0.25">
      <c r="A1371" t="s">
        <v>75</v>
      </c>
      <c r="B1371" s="44" t="str">
        <f>IF(E1371="reserved","N/A",IF(AND(Screening!$J$10="No",S1371="Ex"),"N/A",IF(AND(Screening!$J$11="No",T1371="Ex"),"N/A",IF(AND(Screening!$J$12="No",U1371="Ex"),"N/A",IF(AND(Screening!$J$13="No",V1371="Ex"),"N/A",IF(AND(Screening!$J$14="No",W1371="Ex"),"N/A", IF(AND(Screening!$J$15="No",X1371="Ex"),"N/A", IF(AND(Screening!$J$16="No",Y1371="Ex"),"N/A", IF(AND(Screening!$J$17="No",Z1371="Ex"),"N/A", IF(AND(Screening!$J$18="No",AA1371="Ex"),"N/A", IF(AND(Screening!$J$19="No",AB1371="Ex"),"N/A", IF(AND(Screening!$J$20="No",AC1371="Ex"),"N/A", IF(AND(Screening!$J$21="No",AD1371="Ex"),"N/A", IF(AND(Screening!$J$23="No",AE1371="Ex"),"N/A", IF(AND(Screening!$J$7="No",AF1371="Ex"),"N/A", IF(AND(Screening!$J$6="No",AI1371="Ex"),"N/A", IF(AND(Screening!$J$6="Yes",AG1371="Ex"),"N/A", IF(AND(Screening!$J$25="Yes",AH1371="Ex"),"N/A",  IF(AND(Screening!$J$5="Yes",AJ1371="Ex"),"N/A","Inc")))))))))))))))))))</f>
        <v>Inc</v>
      </c>
      <c r="C1371" s="43">
        <v>1367</v>
      </c>
      <c r="D1371" s="44" t="s">
        <v>3592</v>
      </c>
      <c r="E1371" s="47" t="s">
        <v>3593</v>
      </c>
      <c r="F1371" s="46" t="s">
        <v>3594</v>
      </c>
      <c r="G1371" s="1" t="str">
        <f t="shared" si="42"/>
        <v>Applicable</v>
      </c>
      <c r="H1371" s="120"/>
      <c r="I1371" s="120"/>
      <c r="J1371" s="120"/>
      <c r="K1371" s="120"/>
      <c r="L1371" t="str">
        <f t="shared" si="43"/>
        <v>PAR</v>
      </c>
      <c r="AG1371" t="s">
        <v>150</v>
      </c>
      <c r="AJ1371" t="s">
        <v>150</v>
      </c>
    </row>
    <row r="1372" spans="1:36" ht="57.75" customHeight="1" x14ac:dyDescent="0.25">
      <c r="B1372" s="44" t="str">
        <f>IF(E1372="reserved","N/A",IF(AND(Screening!$J$10="No",S1372="Ex"),"N/A",IF(AND(Screening!$J$11="No",T1372="Ex"),"N/A",IF(AND(Screening!$J$12="No",U1372="Ex"),"N/A",IF(AND(Screening!$J$13="No",V1372="Ex"),"N/A",IF(AND(Screening!$J$14="No",W1372="Ex"),"N/A", IF(AND(Screening!$J$15="No",X1372="Ex"),"N/A", IF(AND(Screening!$J$16="No",Y1372="Ex"),"N/A", IF(AND(Screening!$J$17="No",Z1372="Ex"),"N/A", IF(AND(Screening!$J$18="No",AA1372="Ex"),"N/A", IF(AND(Screening!$J$19="No",AB1372="Ex"),"N/A", IF(AND(Screening!$J$20="No",AC1372="Ex"),"N/A", IF(AND(Screening!$J$21="No",AD1372="Ex"),"N/A", IF(AND(Screening!$J$23="No",AE1372="Ex"),"N/A", IF(AND(Screening!$J$7="No",AF1372="Ex"),"N/A", IF(AND(Screening!$J$6="No",AI1372="Ex"),"N/A", IF(AND(Screening!$J$6="Yes",AG1372="Ex"),"N/A", IF(AND(Screening!$J$25="Yes",AH1372="Ex"),"N/A",  IF(AND(Screening!$J$5="Yes",AJ1372="Ex"),"N/A","Inc")))))))))))))))))))</f>
        <v>Inc</v>
      </c>
      <c r="C1372" s="43">
        <v>1368</v>
      </c>
      <c r="D1372" s="44" t="s">
        <v>3595</v>
      </c>
      <c r="E1372" s="47" t="s">
        <v>3596</v>
      </c>
      <c r="F1372" s="46" t="s">
        <v>3597</v>
      </c>
      <c r="G1372" s="1" t="str">
        <f t="shared" si="42"/>
        <v>Applicable</v>
      </c>
      <c r="H1372" s="120"/>
      <c r="I1372" s="120"/>
      <c r="J1372" s="120"/>
      <c r="K1372" s="120"/>
      <c r="L1372" t="str">
        <f t="shared" si="43"/>
        <v/>
      </c>
      <c r="AG1372" t="s">
        <v>150</v>
      </c>
      <c r="AJ1372" t="s">
        <v>150</v>
      </c>
    </row>
    <row r="1373" spans="1:36" ht="57.75" customHeight="1" x14ac:dyDescent="0.25">
      <c r="B1373" s="44" t="str">
        <f>IF(E1373="reserved","N/A",IF(AND(Screening!$J$10="No",S1373="Ex"),"N/A",IF(AND(Screening!$J$11="No",T1373="Ex"),"N/A",IF(AND(Screening!$J$12="No",U1373="Ex"),"N/A",IF(AND(Screening!$J$13="No",V1373="Ex"),"N/A",IF(AND(Screening!$J$14="No",W1373="Ex"),"N/A", IF(AND(Screening!$J$15="No",X1373="Ex"),"N/A", IF(AND(Screening!$J$16="No",Y1373="Ex"),"N/A", IF(AND(Screening!$J$17="No",Z1373="Ex"),"N/A", IF(AND(Screening!$J$18="No",AA1373="Ex"),"N/A", IF(AND(Screening!$J$19="No",AB1373="Ex"),"N/A", IF(AND(Screening!$J$20="No",AC1373="Ex"),"N/A", IF(AND(Screening!$J$21="No",AD1373="Ex"),"N/A", IF(AND(Screening!$J$23="No",AE1373="Ex"),"N/A", IF(AND(Screening!$J$7="No",AF1373="Ex"),"N/A", IF(AND(Screening!$J$6="No",AI1373="Ex"),"N/A", IF(AND(Screening!$J$6="Yes",AG1373="Ex"),"N/A", IF(AND(Screening!$J$25="Yes",AH1373="Ex"),"N/A",  IF(AND(Screening!$J$5="Yes",AJ1373="Ex"),"N/A","Inc")))))))))))))))))))</f>
        <v>Inc</v>
      </c>
      <c r="C1373" s="43">
        <v>1369</v>
      </c>
      <c r="D1373" s="44" t="s">
        <v>3598</v>
      </c>
      <c r="E1373" s="47" t="s">
        <v>3599</v>
      </c>
      <c r="F1373" s="46" t="s">
        <v>3600</v>
      </c>
      <c r="G1373" s="1" t="str">
        <f t="shared" si="42"/>
        <v>Applicable</v>
      </c>
      <c r="H1373" s="120"/>
      <c r="I1373" s="120"/>
      <c r="J1373" s="120"/>
      <c r="K1373" s="120"/>
      <c r="L1373" t="str">
        <f t="shared" si="43"/>
        <v/>
      </c>
      <c r="AG1373" t="s">
        <v>150</v>
      </c>
      <c r="AJ1373" t="s">
        <v>150</v>
      </c>
    </row>
    <row r="1374" spans="1:36" ht="57.75" customHeight="1" x14ac:dyDescent="0.25">
      <c r="B1374" s="44" t="str">
        <f>IF(E1374="reserved","N/A",IF(AND(Screening!$J$10="No",S1374="Ex"),"N/A",IF(AND(Screening!$J$11="No",T1374="Ex"),"N/A",IF(AND(Screening!$J$12="No",U1374="Ex"),"N/A",IF(AND(Screening!$J$13="No",V1374="Ex"),"N/A",IF(AND(Screening!$J$14="No",W1374="Ex"),"N/A", IF(AND(Screening!$J$15="No",X1374="Ex"),"N/A", IF(AND(Screening!$J$16="No",Y1374="Ex"),"N/A", IF(AND(Screening!$J$17="No",Z1374="Ex"),"N/A", IF(AND(Screening!$J$18="No",AA1374="Ex"),"N/A", IF(AND(Screening!$J$19="No",AB1374="Ex"),"N/A", IF(AND(Screening!$J$20="No",AC1374="Ex"),"N/A", IF(AND(Screening!$J$21="No",AD1374="Ex"),"N/A", IF(AND(Screening!$J$23="No",AE1374="Ex"),"N/A", IF(AND(Screening!$J$7="No",AF1374="Ex"),"N/A", IF(AND(Screening!$J$6="No",AI1374="Ex"),"N/A", IF(AND(Screening!$J$6="Yes",AG1374="Ex"),"N/A", IF(AND(Screening!$J$25="Yes",AH1374="Ex"),"N/A",  IF(AND(Screening!$J$5="Yes",AJ1374="Ex"),"N/A","Inc")))))))))))))))))))</f>
        <v>Inc</v>
      </c>
      <c r="C1374" s="43">
        <v>1370</v>
      </c>
      <c r="D1374" s="44" t="s">
        <v>3601</v>
      </c>
      <c r="E1374" s="47" t="s">
        <v>3602</v>
      </c>
      <c r="F1374" s="46" t="s">
        <v>3603</v>
      </c>
      <c r="G1374" s="1" t="str">
        <f t="shared" si="42"/>
        <v>Applicable</v>
      </c>
      <c r="H1374" s="120"/>
      <c r="I1374" s="120"/>
      <c r="J1374" s="120"/>
      <c r="K1374" s="120"/>
      <c r="L1374" t="str">
        <f t="shared" si="43"/>
        <v/>
      </c>
      <c r="AG1374" t="s">
        <v>150</v>
      </c>
      <c r="AJ1374" t="s">
        <v>150</v>
      </c>
    </row>
    <row r="1375" spans="1:36" ht="57.75" customHeight="1" x14ac:dyDescent="0.25">
      <c r="B1375" s="44" t="str">
        <f>IF(E1375="reserved","N/A",IF(AND(Screening!$J$10="No",S1375="Ex"),"N/A",IF(AND(Screening!$J$11="No",T1375="Ex"),"N/A",IF(AND(Screening!$J$12="No",U1375="Ex"),"N/A",IF(AND(Screening!$J$13="No",V1375="Ex"),"N/A",IF(AND(Screening!$J$14="No",W1375="Ex"),"N/A", IF(AND(Screening!$J$15="No",X1375="Ex"),"N/A", IF(AND(Screening!$J$16="No",Y1375="Ex"),"N/A", IF(AND(Screening!$J$17="No",Z1375="Ex"),"N/A", IF(AND(Screening!$J$18="No",AA1375="Ex"),"N/A", IF(AND(Screening!$J$19="No",AB1375="Ex"),"N/A", IF(AND(Screening!$J$20="No",AC1375="Ex"),"N/A", IF(AND(Screening!$J$21="No",AD1375="Ex"),"N/A", IF(AND(Screening!$J$23="No",AE1375="Ex"),"N/A", IF(AND(Screening!$J$7="No",AF1375="Ex"),"N/A", IF(AND(Screening!$J$6="No",AI1375="Ex"),"N/A", IF(AND(Screening!$J$6="Yes",AG1375="Ex"),"N/A", IF(AND(Screening!$J$25="Yes",AH1375="Ex"),"N/A",  IF(AND(Screening!$J$5="Yes",AJ1375="Ex"),"N/A","Inc")))))))))))))))))))</f>
        <v>Inc</v>
      </c>
      <c r="C1375" s="43">
        <v>1371</v>
      </c>
      <c r="D1375" s="44" t="s">
        <v>3604</v>
      </c>
      <c r="E1375" s="47" t="s">
        <v>3605</v>
      </c>
      <c r="F1375" s="46" t="s">
        <v>3606</v>
      </c>
      <c r="G1375" s="1" t="str">
        <f t="shared" si="42"/>
        <v>Applicable</v>
      </c>
      <c r="H1375" s="120"/>
      <c r="I1375" s="120"/>
      <c r="J1375" s="120"/>
      <c r="K1375" s="120"/>
      <c r="L1375" t="str">
        <f t="shared" si="43"/>
        <v/>
      </c>
      <c r="AG1375" t="s">
        <v>150</v>
      </c>
      <c r="AJ1375" t="s">
        <v>150</v>
      </c>
    </row>
    <row r="1376" spans="1:36" ht="57.75" customHeight="1" x14ac:dyDescent="0.25">
      <c r="B1376" s="44" t="str">
        <f>IF(E1376="reserved","N/A",IF(AND(Screening!$J$10="No",S1376="Ex"),"N/A",IF(AND(Screening!$J$11="No",T1376="Ex"),"N/A",IF(AND(Screening!$J$12="No",U1376="Ex"),"N/A",IF(AND(Screening!$J$13="No",V1376="Ex"),"N/A",IF(AND(Screening!$J$14="No",W1376="Ex"),"N/A", IF(AND(Screening!$J$15="No",X1376="Ex"),"N/A", IF(AND(Screening!$J$16="No",Y1376="Ex"),"N/A", IF(AND(Screening!$J$17="No",Z1376="Ex"),"N/A", IF(AND(Screening!$J$18="No",AA1376="Ex"),"N/A", IF(AND(Screening!$J$19="No",AB1376="Ex"),"N/A", IF(AND(Screening!$J$20="No",AC1376="Ex"),"N/A", IF(AND(Screening!$J$21="No",AD1376="Ex"),"N/A", IF(AND(Screening!$J$23="No",AE1376="Ex"),"N/A", IF(AND(Screening!$J$7="No",AF1376="Ex"),"N/A", IF(AND(Screening!$J$6="No",AI1376="Ex"),"N/A", IF(AND(Screening!$J$6="Yes",AG1376="Ex"),"N/A", IF(AND(Screening!$J$25="Yes",AH1376="Ex"),"N/A",  IF(AND(Screening!$J$5="Yes",AJ1376="Ex"),"N/A","Inc")))))))))))))))))))</f>
        <v>Inc</v>
      </c>
      <c r="C1376" s="43">
        <v>1372</v>
      </c>
      <c r="D1376" s="44" t="s">
        <v>3607</v>
      </c>
      <c r="E1376" s="47" t="s">
        <v>3608</v>
      </c>
      <c r="F1376" s="46" t="s">
        <v>3609</v>
      </c>
      <c r="G1376" s="1" t="str">
        <f t="shared" si="42"/>
        <v>Applicable</v>
      </c>
      <c r="H1376" s="120"/>
      <c r="I1376" s="120"/>
      <c r="J1376" s="120"/>
      <c r="K1376" s="120"/>
      <c r="L1376" t="str">
        <f t="shared" si="43"/>
        <v/>
      </c>
      <c r="AG1376" t="s">
        <v>150</v>
      </c>
      <c r="AJ1376" t="s">
        <v>150</v>
      </c>
    </row>
    <row r="1377" spans="2:36" ht="57.75" customHeight="1" x14ac:dyDescent="0.25">
      <c r="B1377" s="44" t="str">
        <f>IF(E1377="reserved","N/A",IF(AND(Screening!$J$10="No",S1377="Ex"),"N/A",IF(AND(Screening!$J$11="No",T1377="Ex"),"N/A",IF(AND(Screening!$J$12="No",U1377="Ex"),"N/A",IF(AND(Screening!$J$13="No",V1377="Ex"),"N/A",IF(AND(Screening!$J$14="No",W1377="Ex"),"N/A", IF(AND(Screening!$J$15="No",X1377="Ex"),"N/A", IF(AND(Screening!$J$16="No",Y1377="Ex"),"N/A", IF(AND(Screening!$J$17="No",Z1377="Ex"),"N/A", IF(AND(Screening!$J$18="No",AA1377="Ex"),"N/A", IF(AND(Screening!$J$19="No",AB1377="Ex"),"N/A", IF(AND(Screening!$J$20="No",AC1377="Ex"),"N/A", IF(AND(Screening!$J$21="No",AD1377="Ex"),"N/A", IF(AND(Screening!$J$23="No",AE1377="Ex"),"N/A", IF(AND(Screening!$J$7="No",AF1377="Ex"),"N/A", IF(AND(Screening!$J$6="No",AI1377="Ex"),"N/A", IF(AND(Screening!$J$6="Yes",AG1377="Ex"),"N/A", IF(AND(Screening!$J$25="Yes",AH1377="Ex"),"N/A",  IF(AND(Screening!$J$5="Yes",AJ1377="Ex"),"N/A","Inc")))))))))))))))))))</f>
        <v>Inc</v>
      </c>
      <c r="C1377" s="43">
        <v>1373</v>
      </c>
      <c r="D1377" s="44" t="s">
        <v>3610</v>
      </c>
      <c r="E1377" s="47" t="s">
        <v>3611</v>
      </c>
      <c r="F1377" s="46" t="s">
        <v>3612</v>
      </c>
      <c r="G1377" s="1" t="str">
        <f t="shared" si="42"/>
        <v>Applicable</v>
      </c>
      <c r="H1377" s="120"/>
      <c r="I1377" s="120"/>
      <c r="J1377" s="120"/>
      <c r="K1377" s="120"/>
      <c r="L1377" t="str">
        <f t="shared" si="43"/>
        <v/>
      </c>
      <c r="AG1377" t="s">
        <v>150</v>
      </c>
      <c r="AJ1377" t="s">
        <v>150</v>
      </c>
    </row>
    <row r="1378" spans="2:36" ht="57.75" customHeight="1" x14ac:dyDescent="0.25">
      <c r="B1378" s="44" t="str">
        <f>IF(E1378="reserved","N/A",IF(AND(Screening!$J$10="No",S1378="Ex"),"N/A",IF(AND(Screening!$J$11="No",T1378="Ex"),"N/A",IF(AND(Screening!$J$12="No",U1378="Ex"),"N/A",IF(AND(Screening!$J$13="No",V1378="Ex"),"N/A",IF(AND(Screening!$J$14="No",W1378="Ex"),"N/A", IF(AND(Screening!$J$15="No",X1378="Ex"),"N/A", IF(AND(Screening!$J$16="No",Y1378="Ex"),"N/A", IF(AND(Screening!$J$17="No",Z1378="Ex"),"N/A", IF(AND(Screening!$J$18="No",AA1378="Ex"),"N/A", IF(AND(Screening!$J$19="No",AB1378="Ex"),"N/A", IF(AND(Screening!$J$20="No",AC1378="Ex"),"N/A", IF(AND(Screening!$J$21="No",AD1378="Ex"),"N/A", IF(AND(Screening!$J$23="No",AE1378="Ex"),"N/A", IF(AND(Screening!$J$7="No",AF1378="Ex"),"N/A", IF(AND(Screening!$J$6="No",AI1378="Ex"),"N/A", IF(AND(Screening!$J$6="Yes",AG1378="Ex"),"N/A", IF(AND(Screening!$J$25="Yes",AH1378="Ex"),"N/A",  IF(AND(Screening!$J$5="Yes",AJ1378="Ex"),"N/A","Inc")))))))))))))))))))</f>
        <v>Inc</v>
      </c>
      <c r="C1378" s="43">
        <v>1374</v>
      </c>
      <c r="D1378" s="44" t="s">
        <v>3613</v>
      </c>
      <c r="E1378" s="47" t="s">
        <v>3614</v>
      </c>
      <c r="F1378" s="46">
        <v>264.11500000000001</v>
      </c>
      <c r="G1378" s="1" t="str">
        <f t="shared" si="42"/>
        <v>Applicable</v>
      </c>
      <c r="H1378" s="120"/>
      <c r="I1378" s="120"/>
      <c r="J1378" s="120"/>
      <c r="K1378" s="120"/>
      <c r="L1378" t="str">
        <f t="shared" si="43"/>
        <v/>
      </c>
      <c r="AG1378" t="s">
        <v>150</v>
      </c>
      <c r="AJ1378" t="s">
        <v>150</v>
      </c>
    </row>
    <row r="1379" spans="2:36" ht="57.75" customHeight="1" x14ac:dyDescent="0.25">
      <c r="B1379" s="44" t="str">
        <f>IF(E1379="reserved","N/A",IF(AND(Screening!$J$10="No",S1379="Ex"),"N/A",IF(AND(Screening!$J$11="No",T1379="Ex"),"N/A",IF(AND(Screening!$J$12="No",U1379="Ex"),"N/A",IF(AND(Screening!$J$13="No",V1379="Ex"),"N/A",IF(AND(Screening!$J$14="No",W1379="Ex"),"N/A", IF(AND(Screening!$J$15="No",X1379="Ex"),"N/A", IF(AND(Screening!$J$16="No",Y1379="Ex"),"N/A", IF(AND(Screening!$J$17="No",Z1379="Ex"),"N/A", IF(AND(Screening!$J$18="No",AA1379="Ex"),"N/A", IF(AND(Screening!$J$19="No",AB1379="Ex"),"N/A", IF(AND(Screening!$J$20="No",AC1379="Ex"),"N/A", IF(AND(Screening!$J$21="No",AD1379="Ex"),"N/A", IF(AND(Screening!$J$23="No",AE1379="Ex"),"N/A", IF(AND(Screening!$J$7="No",AF1379="Ex"),"N/A", IF(AND(Screening!$J$6="No",AI1379="Ex"),"N/A", IF(AND(Screening!$J$6="Yes",AG1379="Ex"),"N/A", IF(AND(Screening!$J$25="Yes",AH1379="Ex"),"N/A",  IF(AND(Screening!$J$5="Yes",AJ1379="Ex"),"N/A","Inc")))))))))))))))))))</f>
        <v>N/A</v>
      </c>
      <c r="C1379" s="43">
        <v>1375</v>
      </c>
      <c r="D1379" s="44" t="s">
        <v>3615</v>
      </c>
      <c r="E1379" s="47" t="s">
        <v>3616</v>
      </c>
      <c r="F1379" s="46">
        <v>264.178</v>
      </c>
      <c r="G1379" s="1" t="str">
        <f t="shared" si="42"/>
        <v>N/A</v>
      </c>
      <c r="H1379" s="120"/>
      <c r="I1379" s="120"/>
      <c r="J1379" s="120"/>
      <c r="K1379" s="120"/>
      <c r="L1379" t="str">
        <f t="shared" si="43"/>
        <v/>
      </c>
      <c r="X1379" t="s">
        <v>150</v>
      </c>
      <c r="AG1379" t="s">
        <v>150</v>
      </c>
      <c r="AJ1379" t="s">
        <v>150</v>
      </c>
    </row>
    <row r="1380" spans="2:36" ht="57.75" customHeight="1" x14ac:dyDescent="0.25">
      <c r="B1380" s="44" t="str">
        <f>IF(E1380="reserved","N/A",IF(AND(Screening!$J$10="No",S1380="Ex"),"N/A",IF(AND(Screening!$J$11="No",T1380="Ex"),"N/A",IF(AND(Screening!$J$12="No",U1380="Ex"),"N/A",IF(AND(Screening!$J$13="No",V1380="Ex"),"N/A",IF(AND(Screening!$J$14="No",W1380="Ex"),"N/A", IF(AND(Screening!$J$15="No",X1380="Ex"),"N/A", IF(AND(Screening!$J$16="No",Y1380="Ex"),"N/A", IF(AND(Screening!$J$17="No",Z1380="Ex"),"N/A", IF(AND(Screening!$J$18="No",AA1380="Ex"),"N/A", IF(AND(Screening!$J$19="No",AB1380="Ex"),"N/A", IF(AND(Screening!$J$20="No",AC1380="Ex"),"N/A", IF(AND(Screening!$J$21="No",AD1380="Ex"),"N/A", IF(AND(Screening!$J$23="No",AE1380="Ex"),"N/A", IF(AND(Screening!$J$7="No",AF1380="Ex"),"N/A", IF(AND(Screening!$J$6="No",AI1380="Ex"),"N/A", IF(AND(Screening!$J$6="Yes",AG1380="Ex"),"N/A", IF(AND(Screening!$J$25="Yes",AH1380="Ex"),"N/A",  IF(AND(Screening!$J$5="Yes",AJ1380="Ex"),"N/A","Inc")))))))))))))))))))</f>
        <v>N/A</v>
      </c>
      <c r="C1380" s="43">
        <v>1376</v>
      </c>
      <c r="D1380" s="44" t="s">
        <v>3617</v>
      </c>
      <c r="E1380" s="47" t="s">
        <v>3618</v>
      </c>
      <c r="F1380" s="46">
        <v>264.178</v>
      </c>
      <c r="G1380" s="1" t="str">
        <f t="shared" si="42"/>
        <v>N/A</v>
      </c>
      <c r="H1380" s="120"/>
      <c r="I1380" s="120"/>
      <c r="J1380" s="120"/>
      <c r="K1380" s="120"/>
      <c r="L1380" t="str">
        <f t="shared" si="43"/>
        <v/>
      </c>
      <c r="X1380" t="s">
        <v>150</v>
      </c>
      <c r="AG1380" t="s">
        <v>150</v>
      </c>
      <c r="AJ1380" t="s">
        <v>150</v>
      </c>
    </row>
    <row r="1381" spans="2:36" ht="57.75" customHeight="1" x14ac:dyDescent="0.25">
      <c r="B1381" s="44" t="str">
        <f>IF(E1381="reserved","N/A",IF(AND(Screening!$J$10="No",S1381="Ex"),"N/A",IF(AND(Screening!$J$11="No",T1381="Ex"),"N/A",IF(AND(Screening!$J$12="No",U1381="Ex"),"N/A",IF(AND(Screening!$J$13="No",V1381="Ex"),"N/A",IF(AND(Screening!$J$14="No",W1381="Ex"),"N/A", IF(AND(Screening!$J$15="No",X1381="Ex"),"N/A", IF(AND(Screening!$J$16="No",Y1381="Ex"),"N/A", IF(AND(Screening!$J$17="No",Z1381="Ex"),"N/A", IF(AND(Screening!$J$18="No",AA1381="Ex"),"N/A", IF(AND(Screening!$J$19="No",AB1381="Ex"),"N/A", IF(AND(Screening!$J$20="No",AC1381="Ex"),"N/A", IF(AND(Screening!$J$21="No",AD1381="Ex"),"N/A", IF(AND(Screening!$J$23="No",AE1381="Ex"),"N/A", IF(AND(Screening!$J$7="No",AF1381="Ex"),"N/A", IF(AND(Screening!$J$6="No",AI1381="Ex"),"N/A", IF(AND(Screening!$J$6="Yes",AG1381="Ex"),"N/A", IF(AND(Screening!$J$25="Yes",AH1381="Ex"),"N/A",  IF(AND(Screening!$J$5="Yes",AJ1381="Ex"),"N/A","Inc")))))))))))))))))))</f>
        <v>N/A</v>
      </c>
      <c r="C1381" s="43">
        <v>1377</v>
      </c>
      <c r="D1381" s="44" t="s">
        <v>3619</v>
      </c>
      <c r="E1381" s="47" t="s">
        <v>3620</v>
      </c>
      <c r="F1381" s="46" t="s">
        <v>3621</v>
      </c>
      <c r="G1381" s="1" t="str">
        <f t="shared" si="42"/>
        <v>N/A</v>
      </c>
      <c r="H1381" s="120"/>
      <c r="I1381" s="120"/>
      <c r="J1381" s="120"/>
      <c r="K1381" s="120"/>
      <c r="L1381" t="str">
        <f t="shared" si="43"/>
        <v/>
      </c>
      <c r="X1381" t="s">
        <v>150</v>
      </c>
      <c r="AG1381" t="s">
        <v>150</v>
      </c>
      <c r="AJ1381" t="s">
        <v>150</v>
      </c>
    </row>
    <row r="1382" spans="2:36" ht="57.75" customHeight="1" x14ac:dyDescent="0.25">
      <c r="B1382" s="44" t="str">
        <f>IF(E1382="reserved","N/A",IF(AND(Screening!$J$10="No",S1382="Ex"),"N/A",IF(AND(Screening!$J$11="No",T1382="Ex"),"N/A",IF(AND(Screening!$J$12="No",U1382="Ex"),"N/A",IF(AND(Screening!$J$13="No",V1382="Ex"),"N/A",IF(AND(Screening!$J$14="No",W1382="Ex"),"N/A", IF(AND(Screening!$J$15="No",X1382="Ex"),"N/A", IF(AND(Screening!$J$16="No",Y1382="Ex"),"N/A", IF(AND(Screening!$J$17="No",Z1382="Ex"),"N/A", IF(AND(Screening!$J$18="No",AA1382="Ex"),"N/A", IF(AND(Screening!$J$19="No",AB1382="Ex"),"N/A", IF(AND(Screening!$J$20="No",AC1382="Ex"),"N/A", IF(AND(Screening!$J$21="No",AD1382="Ex"),"N/A", IF(AND(Screening!$J$23="No",AE1382="Ex"),"N/A", IF(AND(Screening!$J$7="No",AF1382="Ex"),"N/A", IF(AND(Screening!$J$6="No",AI1382="Ex"),"N/A", IF(AND(Screening!$J$6="Yes",AG1382="Ex"),"N/A", IF(AND(Screening!$J$25="Yes",AH1382="Ex"),"N/A",  IF(AND(Screening!$J$5="Yes",AJ1382="Ex"),"N/A","Inc")))))))))))))))))))</f>
        <v>N/A</v>
      </c>
      <c r="C1382" s="43">
        <v>1378</v>
      </c>
      <c r="D1382" s="44" t="s">
        <v>3622</v>
      </c>
      <c r="E1382" s="47" t="s">
        <v>3623</v>
      </c>
      <c r="F1382" s="46">
        <v>264.197</v>
      </c>
      <c r="G1382" s="1" t="str">
        <f t="shared" si="42"/>
        <v>N/A</v>
      </c>
      <c r="H1382" s="120"/>
      <c r="I1382" s="120"/>
      <c r="J1382" s="120"/>
      <c r="K1382" s="120"/>
      <c r="L1382" t="str">
        <f t="shared" si="43"/>
        <v/>
      </c>
      <c r="Y1382" t="s">
        <v>150</v>
      </c>
      <c r="AG1382" t="s">
        <v>150</v>
      </c>
      <c r="AJ1382" t="s">
        <v>150</v>
      </c>
    </row>
    <row r="1383" spans="2:36" ht="57.75" customHeight="1" x14ac:dyDescent="0.25">
      <c r="B1383" s="44" t="str">
        <f>IF(E1383="reserved","N/A",IF(AND(Screening!$J$10="No",S1383="Ex"),"N/A",IF(AND(Screening!$J$11="No",T1383="Ex"),"N/A",IF(AND(Screening!$J$12="No",U1383="Ex"),"N/A",IF(AND(Screening!$J$13="No",V1383="Ex"),"N/A",IF(AND(Screening!$J$14="No",W1383="Ex"),"N/A", IF(AND(Screening!$J$15="No",X1383="Ex"),"N/A", IF(AND(Screening!$J$16="No",Y1383="Ex"),"N/A", IF(AND(Screening!$J$17="No",Z1383="Ex"),"N/A", IF(AND(Screening!$J$18="No",AA1383="Ex"),"N/A", IF(AND(Screening!$J$19="No",AB1383="Ex"),"N/A", IF(AND(Screening!$J$20="No",AC1383="Ex"),"N/A", IF(AND(Screening!$J$21="No",AD1383="Ex"),"N/A", IF(AND(Screening!$J$23="No",AE1383="Ex"),"N/A", IF(AND(Screening!$J$7="No",AF1383="Ex"),"N/A", IF(AND(Screening!$J$6="No",AI1383="Ex"),"N/A", IF(AND(Screening!$J$6="Yes",AG1383="Ex"),"N/A", IF(AND(Screening!$J$25="Yes",AH1383="Ex"),"N/A",  IF(AND(Screening!$J$5="Yes",AJ1383="Ex"),"N/A","Inc")))))))))))))))))))</f>
        <v>N/A</v>
      </c>
      <c r="C1383" s="43">
        <v>1379</v>
      </c>
      <c r="D1383" s="44" t="s">
        <v>3624</v>
      </c>
      <c r="E1383" s="47" t="s">
        <v>3625</v>
      </c>
      <c r="F1383" s="46" t="s">
        <v>3626</v>
      </c>
      <c r="G1383" s="1" t="str">
        <f t="shared" si="42"/>
        <v>N/A</v>
      </c>
      <c r="H1383" s="120"/>
      <c r="I1383" s="120"/>
      <c r="J1383" s="120"/>
      <c r="K1383" s="120"/>
      <c r="L1383" t="str">
        <f t="shared" si="43"/>
        <v/>
      </c>
      <c r="Y1383" t="s">
        <v>150</v>
      </c>
      <c r="AG1383" t="s">
        <v>150</v>
      </c>
      <c r="AJ1383" t="s">
        <v>150</v>
      </c>
    </row>
    <row r="1384" spans="2:36" ht="57.75" customHeight="1" x14ac:dyDescent="0.25">
      <c r="B1384" s="44" t="str">
        <f>IF(E1384="reserved","N/A",IF(AND(Screening!$J$10="No",S1384="Ex"),"N/A",IF(AND(Screening!$J$11="No",T1384="Ex"),"N/A",IF(AND(Screening!$J$12="No",U1384="Ex"),"N/A",IF(AND(Screening!$J$13="No",V1384="Ex"),"N/A",IF(AND(Screening!$J$14="No",W1384="Ex"),"N/A", IF(AND(Screening!$J$15="No",X1384="Ex"),"N/A", IF(AND(Screening!$J$16="No",Y1384="Ex"),"N/A", IF(AND(Screening!$J$17="No",Z1384="Ex"),"N/A", IF(AND(Screening!$J$18="No",AA1384="Ex"),"N/A", IF(AND(Screening!$J$19="No",AB1384="Ex"),"N/A", IF(AND(Screening!$J$20="No",AC1384="Ex"),"N/A", IF(AND(Screening!$J$21="No",AD1384="Ex"),"N/A", IF(AND(Screening!$J$23="No",AE1384="Ex"),"N/A", IF(AND(Screening!$J$7="No",AF1384="Ex"),"N/A", IF(AND(Screening!$J$6="No",AI1384="Ex"),"N/A", IF(AND(Screening!$J$6="Yes",AG1384="Ex"),"N/A", IF(AND(Screening!$J$25="Yes",AH1384="Ex"),"N/A",  IF(AND(Screening!$J$5="Yes",AJ1384="Ex"),"N/A","Inc")))))))))))))))))))</f>
        <v>N/A</v>
      </c>
      <c r="C1384" s="43">
        <v>1380</v>
      </c>
      <c r="D1384" s="44" t="s">
        <v>3627</v>
      </c>
      <c r="E1384" s="47" t="s">
        <v>3628</v>
      </c>
      <c r="F1384" s="46" t="s">
        <v>3629</v>
      </c>
      <c r="G1384" s="1" t="str">
        <f t="shared" si="42"/>
        <v>N/A</v>
      </c>
      <c r="H1384" s="120"/>
      <c r="I1384" s="120"/>
      <c r="J1384" s="120"/>
      <c r="K1384" s="120"/>
      <c r="L1384" t="str">
        <f t="shared" si="43"/>
        <v/>
      </c>
      <c r="Y1384" t="s">
        <v>150</v>
      </c>
      <c r="AG1384" t="s">
        <v>150</v>
      </c>
      <c r="AJ1384" t="s">
        <v>150</v>
      </c>
    </row>
    <row r="1385" spans="2:36" ht="57.75" customHeight="1" x14ac:dyDescent="0.25">
      <c r="B1385" s="44" t="str">
        <f>IF(E1385="reserved","N/A",IF(AND(Screening!$J$10="No",S1385="Ex"),"N/A",IF(AND(Screening!$J$11="No",T1385="Ex"),"N/A",IF(AND(Screening!$J$12="No",U1385="Ex"),"N/A",IF(AND(Screening!$J$13="No",V1385="Ex"),"N/A",IF(AND(Screening!$J$14="No",W1385="Ex"),"N/A", IF(AND(Screening!$J$15="No",X1385="Ex"),"N/A", IF(AND(Screening!$J$16="No",Y1385="Ex"),"N/A", IF(AND(Screening!$J$17="No",Z1385="Ex"),"N/A", IF(AND(Screening!$J$18="No",AA1385="Ex"),"N/A", IF(AND(Screening!$J$19="No",AB1385="Ex"),"N/A", IF(AND(Screening!$J$20="No",AC1385="Ex"),"N/A", IF(AND(Screening!$J$21="No",AD1385="Ex"),"N/A", IF(AND(Screening!$J$23="No",AE1385="Ex"),"N/A", IF(AND(Screening!$J$7="No",AF1385="Ex"),"N/A", IF(AND(Screening!$J$6="No",AI1385="Ex"),"N/A", IF(AND(Screening!$J$6="Yes",AG1385="Ex"),"N/A", IF(AND(Screening!$J$25="Yes",AH1385="Ex"),"N/A",  IF(AND(Screening!$J$5="Yes",AJ1385="Ex"),"N/A","Inc")))))))))))))))))))</f>
        <v>N/A</v>
      </c>
      <c r="C1385" s="43">
        <v>1381</v>
      </c>
      <c r="D1385" s="44" t="s">
        <v>3630</v>
      </c>
      <c r="E1385" s="47" t="s">
        <v>3631</v>
      </c>
      <c r="F1385" s="46" t="s">
        <v>3632</v>
      </c>
      <c r="G1385" s="1" t="str">
        <f t="shared" si="42"/>
        <v>N/A</v>
      </c>
      <c r="H1385" s="120"/>
      <c r="I1385" s="120"/>
      <c r="J1385" s="120"/>
      <c r="K1385" s="120"/>
      <c r="L1385" t="str">
        <f t="shared" si="43"/>
        <v/>
      </c>
      <c r="Y1385" t="s">
        <v>150</v>
      </c>
      <c r="AG1385" t="s">
        <v>150</v>
      </c>
      <c r="AJ1385" t="s">
        <v>150</v>
      </c>
    </row>
    <row r="1386" spans="2:36" ht="57.75" customHeight="1" x14ac:dyDescent="0.25">
      <c r="B1386" s="44" t="str">
        <f>IF(E1386="reserved","N/A",IF(AND(Screening!$J$10="No",S1386="Ex"),"N/A",IF(AND(Screening!$J$11="No",T1386="Ex"),"N/A",IF(AND(Screening!$J$12="No",U1386="Ex"),"N/A",IF(AND(Screening!$J$13="No",V1386="Ex"),"N/A",IF(AND(Screening!$J$14="No",W1386="Ex"),"N/A", IF(AND(Screening!$J$15="No",X1386="Ex"),"N/A", IF(AND(Screening!$J$16="No",Y1386="Ex"),"N/A", IF(AND(Screening!$J$17="No",Z1386="Ex"),"N/A", IF(AND(Screening!$J$18="No",AA1386="Ex"),"N/A", IF(AND(Screening!$J$19="No",AB1386="Ex"),"N/A", IF(AND(Screening!$J$20="No",AC1386="Ex"),"N/A", IF(AND(Screening!$J$21="No",AD1386="Ex"),"N/A", IF(AND(Screening!$J$23="No",AE1386="Ex"),"N/A", IF(AND(Screening!$J$7="No",AF1386="Ex"),"N/A", IF(AND(Screening!$J$6="No",AI1386="Ex"),"N/A", IF(AND(Screening!$J$6="Yes",AG1386="Ex"),"N/A", IF(AND(Screening!$J$25="Yes",AH1386="Ex"),"N/A",  IF(AND(Screening!$J$5="Yes",AJ1386="Ex"),"N/A","Inc")))))))))))))))))))</f>
        <v>N/A</v>
      </c>
      <c r="C1386" s="43">
        <v>1382</v>
      </c>
      <c r="D1386" s="44" t="s">
        <v>3633</v>
      </c>
      <c r="E1386" s="47" t="s">
        <v>3634</v>
      </c>
      <c r="F1386" s="46" t="s">
        <v>3635</v>
      </c>
      <c r="G1386" s="1" t="str">
        <f t="shared" si="42"/>
        <v>N/A</v>
      </c>
      <c r="H1386" s="120"/>
      <c r="I1386" s="120"/>
      <c r="J1386" s="120"/>
      <c r="K1386" s="120"/>
      <c r="L1386" t="str">
        <f t="shared" si="43"/>
        <v/>
      </c>
      <c r="Y1386" t="s">
        <v>150</v>
      </c>
      <c r="AG1386" t="s">
        <v>150</v>
      </c>
      <c r="AJ1386" t="s">
        <v>150</v>
      </c>
    </row>
    <row r="1387" spans="2:36" ht="57.75" customHeight="1" x14ac:dyDescent="0.25">
      <c r="B1387" s="44" t="str">
        <f>IF(E1387="reserved","N/A",IF(AND(Screening!$J$10="No",S1387="Ex"),"N/A",IF(AND(Screening!$J$11="No",T1387="Ex"),"N/A",IF(AND(Screening!$J$12="No",U1387="Ex"),"N/A",IF(AND(Screening!$J$13="No",V1387="Ex"),"N/A",IF(AND(Screening!$J$14="No",W1387="Ex"),"N/A", IF(AND(Screening!$J$15="No",X1387="Ex"),"N/A", IF(AND(Screening!$J$16="No",Y1387="Ex"),"N/A", IF(AND(Screening!$J$17="No",Z1387="Ex"),"N/A", IF(AND(Screening!$J$18="No",AA1387="Ex"),"N/A", IF(AND(Screening!$J$19="No",AB1387="Ex"),"N/A", IF(AND(Screening!$J$20="No",AC1387="Ex"),"N/A", IF(AND(Screening!$J$21="No",AD1387="Ex"),"N/A", IF(AND(Screening!$J$23="No",AE1387="Ex"),"N/A", IF(AND(Screening!$J$7="No",AF1387="Ex"),"N/A", IF(AND(Screening!$J$6="No",AI1387="Ex"),"N/A", IF(AND(Screening!$J$6="Yes",AG1387="Ex"),"N/A", IF(AND(Screening!$J$25="Yes",AH1387="Ex"),"N/A",  IF(AND(Screening!$J$5="Yes",AJ1387="Ex"),"N/A","Inc")))))))))))))))))))</f>
        <v>N/A</v>
      </c>
      <c r="C1387" s="43">
        <v>1383</v>
      </c>
      <c r="D1387" s="44" t="s">
        <v>3636</v>
      </c>
      <c r="E1387" s="47" t="s">
        <v>3637</v>
      </c>
      <c r="F1387" s="46" t="s">
        <v>3638</v>
      </c>
      <c r="G1387" s="1" t="str">
        <f t="shared" si="42"/>
        <v>N/A</v>
      </c>
      <c r="H1387" s="120"/>
      <c r="I1387" s="120"/>
      <c r="J1387" s="120"/>
      <c r="K1387" s="120"/>
      <c r="L1387" t="str">
        <f t="shared" si="43"/>
        <v/>
      </c>
      <c r="Y1387" t="s">
        <v>150</v>
      </c>
      <c r="AG1387" t="s">
        <v>150</v>
      </c>
      <c r="AJ1387" t="s">
        <v>150</v>
      </c>
    </row>
    <row r="1388" spans="2:36" ht="57.75" customHeight="1" x14ac:dyDescent="0.25">
      <c r="B1388" s="44" t="str">
        <f>IF(E1388="reserved","N/A",IF(AND(Screening!$J$10="No",S1388="Ex"),"N/A",IF(AND(Screening!$J$11="No",T1388="Ex"),"N/A",IF(AND(Screening!$J$12="No",U1388="Ex"),"N/A",IF(AND(Screening!$J$13="No",V1388="Ex"),"N/A",IF(AND(Screening!$J$14="No",W1388="Ex"),"N/A", IF(AND(Screening!$J$15="No",X1388="Ex"),"N/A", IF(AND(Screening!$J$16="No",Y1388="Ex"),"N/A", IF(AND(Screening!$J$17="No",Z1388="Ex"),"N/A", IF(AND(Screening!$J$18="No",AA1388="Ex"),"N/A", IF(AND(Screening!$J$19="No",AB1388="Ex"),"N/A", IF(AND(Screening!$J$20="No",AC1388="Ex"),"N/A", IF(AND(Screening!$J$21="No",AD1388="Ex"),"N/A", IF(AND(Screening!$J$23="No",AE1388="Ex"),"N/A", IF(AND(Screening!$J$7="No",AF1388="Ex"),"N/A", IF(AND(Screening!$J$6="No",AI1388="Ex"),"N/A", IF(AND(Screening!$J$6="Yes",AG1388="Ex"),"N/A", IF(AND(Screening!$J$25="Yes",AH1388="Ex"),"N/A",  IF(AND(Screening!$J$5="Yes",AJ1388="Ex"),"N/A","Inc")))))))))))))))))))</f>
        <v>N/A</v>
      </c>
      <c r="C1388" s="43">
        <v>1384</v>
      </c>
      <c r="D1388" s="44" t="s">
        <v>3639</v>
      </c>
      <c r="E1388" s="47" t="s">
        <v>3640</v>
      </c>
      <c r="F1388" s="46" t="s">
        <v>3641</v>
      </c>
      <c r="G1388" s="1" t="str">
        <f t="shared" si="42"/>
        <v>N/A</v>
      </c>
      <c r="H1388" s="120"/>
      <c r="I1388" s="120"/>
      <c r="J1388" s="120"/>
      <c r="K1388" s="120"/>
      <c r="L1388" t="str">
        <f t="shared" si="43"/>
        <v/>
      </c>
      <c r="Y1388" t="s">
        <v>150</v>
      </c>
      <c r="AG1388" t="s">
        <v>150</v>
      </c>
      <c r="AJ1388" t="s">
        <v>150</v>
      </c>
    </row>
    <row r="1389" spans="2:36" ht="57.75" customHeight="1" x14ac:dyDescent="0.25">
      <c r="B1389" s="44" t="str">
        <f>IF(E1389="reserved","N/A",IF(AND(Screening!$J$10="No",S1389="Ex"),"N/A",IF(AND(Screening!$J$11="No",T1389="Ex"),"N/A",IF(AND(Screening!$J$12="No",U1389="Ex"),"N/A",IF(AND(Screening!$J$13="No",V1389="Ex"),"N/A",IF(AND(Screening!$J$14="No",W1389="Ex"),"N/A", IF(AND(Screening!$J$15="No",X1389="Ex"),"N/A", IF(AND(Screening!$J$16="No",Y1389="Ex"),"N/A", IF(AND(Screening!$J$17="No",Z1389="Ex"),"N/A", IF(AND(Screening!$J$18="No",AA1389="Ex"),"N/A", IF(AND(Screening!$J$19="No",AB1389="Ex"),"N/A", IF(AND(Screening!$J$20="No",AC1389="Ex"),"N/A", IF(AND(Screening!$J$21="No",AD1389="Ex"),"N/A", IF(AND(Screening!$J$23="No",AE1389="Ex"),"N/A", IF(AND(Screening!$J$7="No",AF1389="Ex"),"N/A", IF(AND(Screening!$J$6="No",AI1389="Ex"),"N/A", IF(AND(Screening!$J$6="Yes",AG1389="Ex"),"N/A", IF(AND(Screening!$J$25="Yes",AH1389="Ex"),"N/A",  IF(AND(Screening!$J$5="Yes",AJ1389="Ex"),"N/A","Inc")))))))))))))))))))</f>
        <v>N/A</v>
      </c>
      <c r="C1389" s="43">
        <v>1385</v>
      </c>
      <c r="D1389" s="44" t="s">
        <v>3642</v>
      </c>
      <c r="E1389" s="47" t="s">
        <v>3643</v>
      </c>
      <c r="F1389" s="46" t="s">
        <v>3644</v>
      </c>
      <c r="G1389" s="1" t="str">
        <f t="shared" si="42"/>
        <v>N/A</v>
      </c>
      <c r="H1389" s="120"/>
      <c r="I1389" s="120"/>
      <c r="J1389" s="120"/>
      <c r="K1389" s="120"/>
      <c r="L1389" t="str">
        <f t="shared" si="43"/>
        <v/>
      </c>
      <c r="Y1389" t="s">
        <v>150</v>
      </c>
      <c r="AG1389" t="s">
        <v>150</v>
      </c>
      <c r="AJ1389" t="s">
        <v>150</v>
      </c>
    </row>
    <row r="1390" spans="2:36" ht="57.75" customHeight="1" x14ac:dyDescent="0.25">
      <c r="B1390" s="44" t="str">
        <f>IF(E1390="reserved","N/A",IF(AND(Screening!$J$10="No",S1390="Ex"),"N/A",IF(AND(Screening!$J$11="No",T1390="Ex"),"N/A",IF(AND(Screening!$J$12="No",U1390="Ex"),"N/A",IF(AND(Screening!$J$13="No",V1390="Ex"),"N/A",IF(AND(Screening!$J$14="No",W1390="Ex"),"N/A", IF(AND(Screening!$J$15="No",X1390="Ex"),"N/A", IF(AND(Screening!$J$16="No",Y1390="Ex"),"N/A", IF(AND(Screening!$J$17="No",Z1390="Ex"),"N/A", IF(AND(Screening!$J$18="No",AA1390="Ex"),"N/A", IF(AND(Screening!$J$19="No",AB1390="Ex"),"N/A", IF(AND(Screening!$J$20="No",AC1390="Ex"),"N/A", IF(AND(Screening!$J$21="No",AD1390="Ex"),"N/A", IF(AND(Screening!$J$23="No",AE1390="Ex"),"N/A", IF(AND(Screening!$J$7="No",AF1390="Ex"),"N/A", IF(AND(Screening!$J$6="No",AI1390="Ex"),"N/A", IF(AND(Screening!$J$6="Yes",AG1390="Ex"),"N/A", IF(AND(Screening!$J$25="Yes",AH1390="Ex"),"N/A",  IF(AND(Screening!$J$5="Yes",AJ1390="Ex"),"N/A","Inc")))))))))))))))))))</f>
        <v>N/A</v>
      </c>
      <c r="C1390" s="43">
        <v>1386</v>
      </c>
      <c r="D1390" s="44" t="s">
        <v>3645</v>
      </c>
      <c r="E1390" s="47" t="s">
        <v>3646</v>
      </c>
      <c r="F1390" s="46" t="s">
        <v>3647</v>
      </c>
      <c r="G1390" s="1" t="str">
        <f t="shared" si="42"/>
        <v>N/A</v>
      </c>
      <c r="H1390" s="120"/>
      <c r="I1390" s="120"/>
      <c r="J1390" s="120"/>
      <c r="K1390" s="120"/>
      <c r="L1390" t="str">
        <f t="shared" si="43"/>
        <v/>
      </c>
      <c r="Y1390" t="s">
        <v>150</v>
      </c>
      <c r="AG1390" t="s">
        <v>150</v>
      </c>
      <c r="AJ1390" t="s">
        <v>150</v>
      </c>
    </row>
    <row r="1391" spans="2:36" ht="57.75" customHeight="1" x14ac:dyDescent="0.25">
      <c r="B1391" s="44" t="str">
        <f>IF(E1391="reserved","N/A",IF(AND(Screening!$J$10="No",S1391="Ex"),"N/A",IF(AND(Screening!$J$11="No",T1391="Ex"),"N/A",IF(AND(Screening!$J$12="No",U1391="Ex"),"N/A",IF(AND(Screening!$J$13="No",V1391="Ex"),"N/A",IF(AND(Screening!$J$14="No",W1391="Ex"),"N/A", IF(AND(Screening!$J$15="No",X1391="Ex"),"N/A", IF(AND(Screening!$J$16="No",Y1391="Ex"),"N/A", IF(AND(Screening!$J$17="No",Z1391="Ex"),"N/A", IF(AND(Screening!$J$18="No",AA1391="Ex"),"N/A", IF(AND(Screening!$J$19="No",AB1391="Ex"),"N/A", IF(AND(Screening!$J$20="No",AC1391="Ex"),"N/A", IF(AND(Screening!$J$21="No",AD1391="Ex"),"N/A", IF(AND(Screening!$J$23="No",AE1391="Ex"),"N/A", IF(AND(Screening!$J$7="No",AF1391="Ex"),"N/A", IF(AND(Screening!$J$6="No",AI1391="Ex"),"N/A", IF(AND(Screening!$J$6="Yes",AG1391="Ex"),"N/A", IF(AND(Screening!$J$25="Yes",AH1391="Ex"),"N/A",  IF(AND(Screening!$J$5="Yes",AJ1391="Ex"),"N/A","Inc")))))))))))))))))))</f>
        <v>N/A</v>
      </c>
      <c r="C1391" s="43">
        <v>1387</v>
      </c>
      <c r="D1391" s="44" t="s">
        <v>3648</v>
      </c>
      <c r="E1391" s="47" t="s">
        <v>3649</v>
      </c>
      <c r="F1391" s="46" t="s">
        <v>3650</v>
      </c>
      <c r="G1391" s="1" t="str">
        <f t="shared" si="42"/>
        <v>N/A</v>
      </c>
      <c r="H1391" s="120"/>
      <c r="I1391" s="120"/>
      <c r="J1391" s="120"/>
      <c r="K1391" s="120"/>
      <c r="L1391" t="str">
        <f t="shared" si="43"/>
        <v/>
      </c>
      <c r="S1391" t="s">
        <v>150</v>
      </c>
      <c r="T1391" t="s">
        <v>150</v>
      </c>
      <c r="AG1391" t="s">
        <v>150</v>
      </c>
      <c r="AJ1391" t="s">
        <v>150</v>
      </c>
    </row>
    <row r="1392" spans="2:36" ht="57.75" customHeight="1" x14ac:dyDescent="0.25">
      <c r="B1392" s="44" t="str">
        <f>IF(E1392="reserved","N/A",IF(AND(Screening!$J$10="No",S1392="Ex"),"N/A",IF(AND(Screening!$J$11="No",T1392="Ex"),"N/A",IF(AND(Screening!$J$12="No",U1392="Ex"),"N/A",IF(AND(Screening!$J$13="No",V1392="Ex"),"N/A",IF(AND(Screening!$J$14="No",W1392="Ex"),"N/A", IF(AND(Screening!$J$15="No",X1392="Ex"),"N/A", IF(AND(Screening!$J$16="No",Y1392="Ex"),"N/A", IF(AND(Screening!$J$17="No",Z1392="Ex"),"N/A", IF(AND(Screening!$J$18="No",AA1392="Ex"),"N/A", IF(AND(Screening!$J$19="No",AB1392="Ex"),"N/A", IF(AND(Screening!$J$20="No",AC1392="Ex"),"N/A", IF(AND(Screening!$J$21="No",AD1392="Ex"),"N/A", IF(AND(Screening!$J$23="No",AE1392="Ex"),"N/A", IF(AND(Screening!$J$7="No",AF1392="Ex"),"N/A", IF(AND(Screening!$J$6="No",AI1392="Ex"),"N/A", IF(AND(Screening!$J$6="Yes",AG1392="Ex"),"N/A", IF(AND(Screening!$J$25="Yes",AH1392="Ex"),"N/A",  IF(AND(Screening!$J$5="Yes",AJ1392="Ex"),"N/A","Inc")))))))))))))))))))</f>
        <v>N/A</v>
      </c>
      <c r="C1392" s="43">
        <v>1388</v>
      </c>
      <c r="D1392" s="44" t="s">
        <v>3651</v>
      </c>
      <c r="E1392" s="47" t="s">
        <v>3652</v>
      </c>
      <c r="F1392" s="46" t="s">
        <v>3653</v>
      </c>
      <c r="G1392" s="1" t="str">
        <f t="shared" si="42"/>
        <v>N/A</v>
      </c>
      <c r="H1392" s="120"/>
      <c r="I1392" s="120"/>
      <c r="J1392" s="120"/>
      <c r="K1392" s="120"/>
      <c r="L1392" t="str">
        <f t="shared" si="43"/>
        <v/>
      </c>
      <c r="S1392" t="s">
        <v>150</v>
      </c>
      <c r="T1392" t="s">
        <v>150</v>
      </c>
      <c r="AG1392" t="s">
        <v>150</v>
      </c>
      <c r="AJ1392" t="s">
        <v>150</v>
      </c>
    </row>
    <row r="1393" spans="2:36" ht="57.75" customHeight="1" x14ac:dyDescent="0.25">
      <c r="B1393" s="44" t="str">
        <f>IF(E1393="reserved","N/A",IF(AND(Screening!$J$10="No",S1393="Ex"),"N/A",IF(AND(Screening!$J$11="No",T1393="Ex"),"N/A",IF(AND(Screening!$J$12="No",U1393="Ex"),"N/A",IF(AND(Screening!$J$13="No",V1393="Ex"),"N/A",IF(AND(Screening!$J$14="No",W1393="Ex"),"N/A", IF(AND(Screening!$J$15="No",X1393="Ex"),"N/A", IF(AND(Screening!$J$16="No",Y1393="Ex"),"N/A", IF(AND(Screening!$J$17="No",Z1393="Ex"),"N/A", IF(AND(Screening!$J$18="No",AA1393="Ex"),"N/A", IF(AND(Screening!$J$19="No",AB1393="Ex"),"N/A", IF(AND(Screening!$J$20="No",AC1393="Ex"),"N/A", IF(AND(Screening!$J$21="No",AD1393="Ex"),"N/A", IF(AND(Screening!$J$23="No",AE1393="Ex"),"N/A", IF(AND(Screening!$J$7="No",AF1393="Ex"),"N/A", IF(AND(Screening!$J$6="No",AI1393="Ex"),"N/A", IF(AND(Screening!$J$6="Yes",AG1393="Ex"),"N/A", IF(AND(Screening!$J$25="Yes",AH1393="Ex"),"N/A",  IF(AND(Screening!$J$5="Yes",AJ1393="Ex"),"N/A","Inc")))))))))))))))))))</f>
        <v>N/A</v>
      </c>
      <c r="C1393" s="43">
        <v>1389</v>
      </c>
      <c r="D1393" s="44" t="s">
        <v>3654</v>
      </c>
      <c r="E1393" s="47" t="s">
        <v>3655</v>
      </c>
      <c r="F1393" s="46" t="s">
        <v>3656</v>
      </c>
      <c r="G1393" s="1" t="str">
        <f t="shared" si="42"/>
        <v>N/A</v>
      </c>
      <c r="H1393" s="120"/>
      <c r="I1393" s="120"/>
      <c r="J1393" s="120"/>
      <c r="K1393" s="120"/>
      <c r="L1393" t="str">
        <f t="shared" si="43"/>
        <v/>
      </c>
      <c r="S1393" t="s">
        <v>150</v>
      </c>
      <c r="T1393" t="s">
        <v>150</v>
      </c>
      <c r="AG1393" t="s">
        <v>150</v>
      </c>
      <c r="AJ1393" t="s">
        <v>150</v>
      </c>
    </row>
    <row r="1394" spans="2:36" ht="57.75" customHeight="1" x14ac:dyDescent="0.25">
      <c r="B1394" s="44" t="str">
        <f>IF(E1394="reserved","N/A",IF(AND(Screening!$J$10="No",S1394="Ex"),"N/A",IF(AND(Screening!$J$11="No",T1394="Ex"),"N/A",IF(AND(Screening!$J$12="No",U1394="Ex"),"N/A",IF(AND(Screening!$J$13="No",V1394="Ex"),"N/A",IF(AND(Screening!$J$14="No",W1394="Ex"),"N/A", IF(AND(Screening!$J$15="No",X1394="Ex"),"N/A", IF(AND(Screening!$J$16="No",Y1394="Ex"),"N/A", IF(AND(Screening!$J$17="No",Z1394="Ex"),"N/A", IF(AND(Screening!$J$18="No",AA1394="Ex"),"N/A", IF(AND(Screening!$J$19="No",AB1394="Ex"),"N/A", IF(AND(Screening!$J$20="No",AC1394="Ex"),"N/A", IF(AND(Screening!$J$21="No",AD1394="Ex"),"N/A", IF(AND(Screening!$J$23="No",AE1394="Ex"),"N/A", IF(AND(Screening!$J$7="No",AF1394="Ex"),"N/A", IF(AND(Screening!$J$6="No",AI1394="Ex"),"N/A", IF(AND(Screening!$J$6="Yes",AG1394="Ex"),"N/A", IF(AND(Screening!$J$25="Yes",AH1394="Ex"),"N/A",  IF(AND(Screening!$J$5="Yes",AJ1394="Ex"),"N/A","Inc")))))))))))))))))))</f>
        <v>N/A</v>
      </c>
      <c r="C1394" s="43">
        <v>1390</v>
      </c>
      <c r="D1394" s="44" t="s">
        <v>3657</v>
      </c>
      <c r="E1394" s="47" t="s">
        <v>3658</v>
      </c>
      <c r="F1394" s="46" t="s">
        <v>3659</v>
      </c>
      <c r="G1394" s="1" t="str">
        <f t="shared" si="42"/>
        <v>N/A</v>
      </c>
      <c r="H1394" s="120"/>
      <c r="I1394" s="120"/>
      <c r="J1394" s="120"/>
      <c r="K1394" s="120"/>
      <c r="L1394" t="str">
        <f t="shared" si="43"/>
        <v/>
      </c>
      <c r="S1394" t="s">
        <v>150</v>
      </c>
      <c r="T1394" t="s">
        <v>150</v>
      </c>
      <c r="AG1394" t="s">
        <v>150</v>
      </c>
      <c r="AJ1394" t="s">
        <v>150</v>
      </c>
    </row>
    <row r="1395" spans="2:36" ht="57.75" customHeight="1" x14ac:dyDescent="0.25">
      <c r="B1395" s="44" t="str">
        <f>IF(E1395="reserved","N/A",IF(AND(Screening!$J$10="No",S1395="Ex"),"N/A",IF(AND(Screening!$J$11="No",T1395="Ex"),"N/A",IF(AND(Screening!$J$12="No",U1395="Ex"),"N/A",IF(AND(Screening!$J$13="No",V1395="Ex"),"N/A",IF(AND(Screening!$J$14="No",W1395="Ex"),"N/A", IF(AND(Screening!$J$15="No",X1395="Ex"),"N/A", IF(AND(Screening!$J$16="No",Y1395="Ex"),"N/A", IF(AND(Screening!$J$17="No",Z1395="Ex"),"N/A", IF(AND(Screening!$J$18="No",AA1395="Ex"),"N/A", IF(AND(Screening!$J$19="No",AB1395="Ex"),"N/A", IF(AND(Screening!$J$20="No",AC1395="Ex"),"N/A", IF(AND(Screening!$J$21="No",AD1395="Ex"),"N/A", IF(AND(Screening!$J$23="No",AE1395="Ex"),"N/A", IF(AND(Screening!$J$7="No",AF1395="Ex"),"N/A", IF(AND(Screening!$J$6="No",AI1395="Ex"),"N/A", IF(AND(Screening!$J$6="Yes",AG1395="Ex"),"N/A", IF(AND(Screening!$J$25="Yes",AH1395="Ex"),"N/A",  IF(AND(Screening!$J$5="Yes",AJ1395="Ex"),"N/A","Inc")))))))))))))))))))</f>
        <v>N/A</v>
      </c>
      <c r="C1395" s="43">
        <v>1391</v>
      </c>
      <c r="D1395" s="44" t="s">
        <v>3660</v>
      </c>
      <c r="E1395" s="47" t="s">
        <v>3661</v>
      </c>
      <c r="F1395" s="46" t="s">
        <v>3662</v>
      </c>
      <c r="G1395" s="1" t="str">
        <f t="shared" si="42"/>
        <v>N/A</v>
      </c>
      <c r="H1395" s="120"/>
      <c r="I1395" s="120"/>
      <c r="J1395" s="120"/>
      <c r="K1395" s="120"/>
      <c r="L1395" t="str">
        <f t="shared" si="43"/>
        <v/>
      </c>
      <c r="S1395" t="s">
        <v>150</v>
      </c>
      <c r="T1395" t="s">
        <v>150</v>
      </c>
      <c r="AG1395" t="s">
        <v>150</v>
      </c>
      <c r="AJ1395" t="s">
        <v>150</v>
      </c>
    </row>
    <row r="1396" spans="2:36" ht="57.75" customHeight="1" x14ac:dyDescent="0.25">
      <c r="B1396" s="44" t="str">
        <f>IF(E1396="reserved","N/A",IF(AND(Screening!$J$10="No",S1396="Ex"),"N/A",IF(AND(Screening!$J$11="No",T1396="Ex"),"N/A",IF(AND(Screening!$J$12="No",U1396="Ex"),"N/A",IF(AND(Screening!$J$13="No",V1396="Ex"),"N/A",IF(AND(Screening!$J$14="No",W1396="Ex"),"N/A", IF(AND(Screening!$J$15="No",X1396="Ex"),"N/A", IF(AND(Screening!$J$16="No",Y1396="Ex"),"N/A", IF(AND(Screening!$J$17="No",Z1396="Ex"),"N/A", IF(AND(Screening!$J$18="No",AA1396="Ex"),"N/A", IF(AND(Screening!$J$19="No",AB1396="Ex"),"N/A", IF(AND(Screening!$J$20="No",AC1396="Ex"),"N/A", IF(AND(Screening!$J$21="No",AD1396="Ex"),"N/A", IF(AND(Screening!$J$23="No",AE1396="Ex"),"N/A", IF(AND(Screening!$J$7="No",AF1396="Ex"),"N/A", IF(AND(Screening!$J$6="No",AI1396="Ex"),"N/A", IF(AND(Screening!$J$6="Yes",AG1396="Ex"),"N/A", IF(AND(Screening!$J$25="Yes",AH1396="Ex"),"N/A",  IF(AND(Screening!$J$5="Yes",AJ1396="Ex"),"N/A","Inc")))))))))))))))))))</f>
        <v>N/A</v>
      </c>
      <c r="C1396" s="43">
        <v>1392</v>
      </c>
      <c r="D1396" s="44" t="s">
        <v>3663</v>
      </c>
      <c r="E1396" s="47" t="s">
        <v>3664</v>
      </c>
      <c r="F1396" s="46" t="s">
        <v>3665</v>
      </c>
      <c r="G1396" s="1" t="str">
        <f t="shared" si="42"/>
        <v>N/A</v>
      </c>
      <c r="H1396" s="120"/>
      <c r="I1396" s="120"/>
      <c r="J1396" s="120"/>
      <c r="K1396" s="120"/>
      <c r="L1396" t="str">
        <f t="shared" si="43"/>
        <v/>
      </c>
      <c r="S1396" t="s">
        <v>150</v>
      </c>
      <c r="T1396" t="s">
        <v>150</v>
      </c>
      <c r="AG1396" t="s">
        <v>150</v>
      </c>
      <c r="AJ1396" t="s">
        <v>150</v>
      </c>
    </row>
    <row r="1397" spans="2:36" ht="57.75" customHeight="1" x14ac:dyDescent="0.25">
      <c r="B1397" s="44" t="str">
        <f>IF(E1397="reserved","N/A",IF(AND(Screening!$J$10="No",S1397="Ex"),"N/A",IF(AND(Screening!$J$11="No",T1397="Ex"),"N/A",IF(AND(Screening!$J$12="No",U1397="Ex"),"N/A",IF(AND(Screening!$J$13="No",V1397="Ex"),"N/A",IF(AND(Screening!$J$14="No",W1397="Ex"),"N/A", IF(AND(Screening!$J$15="No",X1397="Ex"),"N/A", IF(AND(Screening!$J$16="No",Y1397="Ex"),"N/A", IF(AND(Screening!$J$17="No",Z1397="Ex"),"N/A", IF(AND(Screening!$J$18="No",AA1397="Ex"),"N/A", IF(AND(Screening!$J$19="No",AB1397="Ex"),"N/A", IF(AND(Screening!$J$20="No",AC1397="Ex"),"N/A", IF(AND(Screening!$J$21="No",AD1397="Ex"),"N/A", IF(AND(Screening!$J$23="No",AE1397="Ex"),"N/A", IF(AND(Screening!$J$7="No",AF1397="Ex"),"N/A", IF(AND(Screening!$J$6="No",AI1397="Ex"),"N/A", IF(AND(Screening!$J$6="Yes",AG1397="Ex"),"N/A", IF(AND(Screening!$J$25="Yes",AH1397="Ex"),"N/A",  IF(AND(Screening!$J$5="Yes",AJ1397="Ex"),"N/A","Inc")))))))))))))))))))</f>
        <v>N/A</v>
      </c>
      <c r="C1397" s="43">
        <v>1393</v>
      </c>
      <c r="D1397" s="44" t="s">
        <v>3666</v>
      </c>
      <c r="E1397" s="47" t="s">
        <v>3667</v>
      </c>
      <c r="F1397" s="46" t="s">
        <v>3668</v>
      </c>
      <c r="G1397" s="1" t="str">
        <f t="shared" si="42"/>
        <v>N/A</v>
      </c>
      <c r="H1397" s="120"/>
      <c r="I1397" s="120"/>
      <c r="J1397" s="120"/>
      <c r="K1397" s="120"/>
      <c r="L1397" t="str">
        <f t="shared" si="43"/>
        <v/>
      </c>
      <c r="S1397" t="s">
        <v>150</v>
      </c>
      <c r="T1397" t="s">
        <v>150</v>
      </c>
      <c r="AG1397" t="s">
        <v>150</v>
      </c>
      <c r="AJ1397" t="s">
        <v>150</v>
      </c>
    </row>
    <row r="1398" spans="2:36" ht="57.75" customHeight="1" x14ac:dyDescent="0.25">
      <c r="B1398" s="44" t="str">
        <f>IF(E1398="reserved","N/A",IF(AND(Screening!$J$10="No",S1398="Ex"),"N/A",IF(AND(Screening!$J$11="No",T1398="Ex"),"N/A",IF(AND(Screening!$J$12="No",U1398="Ex"),"N/A",IF(AND(Screening!$J$13="No",V1398="Ex"),"N/A",IF(AND(Screening!$J$14="No",W1398="Ex"),"N/A", IF(AND(Screening!$J$15="No",X1398="Ex"),"N/A", IF(AND(Screening!$J$16="No",Y1398="Ex"),"N/A", IF(AND(Screening!$J$17="No",Z1398="Ex"),"N/A", IF(AND(Screening!$J$18="No",AA1398="Ex"),"N/A", IF(AND(Screening!$J$19="No",AB1398="Ex"),"N/A", IF(AND(Screening!$J$20="No",AC1398="Ex"),"N/A", IF(AND(Screening!$J$21="No",AD1398="Ex"),"N/A", IF(AND(Screening!$J$23="No",AE1398="Ex"),"N/A", IF(AND(Screening!$J$7="No",AF1398="Ex"),"N/A", IF(AND(Screening!$J$6="No",AI1398="Ex"),"N/A", IF(AND(Screening!$J$6="Yes",AG1398="Ex"),"N/A", IF(AND(Screening!$J$25="Yes",AH1398="Ex"),"N/A",  IF(AND(Screening!$J$5="Yes",AJ1398="Ex"),"N/A","Inc")))))))))))))))))))</f>
        <v>N/A</v>
      </c>
      <c r="C1398" s="43">
        <v>1394</v>
      </c>
      <c r="D1398" s="44" t="s">
        <v>3669</v>
      </c>
      <c r="E1398" s="47" t="s">
        <v>3670</v>
      </c>
      <c r="F1398" s="46" t="s">
        <v>3671</v>
      </c>
      <c r="G1398" s="1" t="str">
        <f t="shared" si="42"/>
        <v>N/A</v>
      </c>
      <c r="H1398" s="120"/>
      <c r="I1398" s="120"/>
      <c r="J1398" s="120"/>
      <c r="K1398" s="120"/>
      <c r="L1398" t="str">
        <f t="shared" si="43"/>
        <v/>
      </c>
      <c r="S1398" t="s">
        <v>150</v>
      </c>
      <c r="T1398" t="s">
        <v>150</v>
      </c>
      <c r="AG1398" t="s">
        <v>150</v>
      </c>
      <c r="AJ1398" t="s">
        <v>150</v>
      </c>
    </row>
    <row r="1399" spans="2:36" ht="57.75" customHeight="1" x14ac:dyDescent="0.25">
      <c r="B1399" s="44" t="str">
        <f>IF(E1399="reserved","N/A",IF(AND(Screening!$J$10="No",S1399="Ex"),"N/A",IF(AND(Screening!$J$11="No",T1399="Ex"),"N/A",IF(AND(Screening!$J$12="No",U1399="Ex"),"N/A",IF(AND(Screening!$J$13="No",V1399="Ex"),"N/A",IF(AND(Screening!$J$14="No",W1399="Ex"),"N/A", IF(AND(Screening!$J$15="No",X1399="Ex"),"N/A", IF(AND(Screening!$J$16="No",Y1399="Ex"),"N/A", IF(AND(Screening!$J$17="No",Z1399="Ex"),"N/A", IF(AND(Screening!$J$18="No",AA1399="Ex"),"N/A", IF(AND(Screening!$J$19="No",AB1399="Ex"),"N/A", IF(AND(Screening!$J$20="No",AC1399="Ex"),"N/A", IF(AND(Screening!$J$21="No",AD1399="Ex"),"N/A", IF(AND(Screening!$J$23="No",AE1399="Ex"),"N/A", IF(AND(Screening!$J$7="No",AF1399="Ex"),"N/A", IF(AND(Screening!$J$6="No",AI1399="Ex"),"N/A", IF(AND(Screening!$J$6="Yes",AG1399="Ex"),"N/A", IF(AND(Screening!$J$25="Yes",AH1399="Ex"),"N/A",  IF(AND(Screening!$J$5="Yes",AJ1399="Ex"),"N/A","Inc")))))))))))))))))))</f>
        <v>N/A</v>
      </c>
      <c r="C1399" s="43">
        <v>1395</v>
      </c>
      <c r="D1399" s="44" t="s">
        <v>3672</v>
      </c>
      <c r="E1399" s="47" t="s">
        <v>3673</v>
      </c>
      <c r="F1399" s="46" t="s">
        <v>3674</v>
      </c>
      <c r="G1399" s="1" t="str">
        <f t="shared" si="42"/>
        <v>N/A</v>
      </c>
      <c r="H1399" s="120"/>
      <c r="I1399" s="120"/>
      <c r="J1399" s="120"/>
      <c r="K1399" s="120"/>
      <c r="L1399" t="str">
        <f t="shared" si="43"/>
        <v/>
      </c>
      <c r="S1399" t="s">
        <v>150</v>
      </c>
      <c r="T1399" t="s">
        <v>150</v>
      </c>
      <c r="AG1399" t="s">
        <v>150</v>
      </c>
      <c r="AJ1399" t="s">
        <v>150</v>
      </c>
    </row>
    <row r="1400" spans="2:36" ht="57.75" customHeight="1" x14ac:dyDescent="0.25">
      <c r="B1400" s="44" t="str">
        <f>IF(E1400="reserved","N/A",IF(AND(Screening!$J$10="No",S1400="Ex"),"N/A",IF(AND(Screening!$J$11="No",T1400="Ex"),"N/A",IF(AND(Screening!$J$12="No",U1400="Ex"),"N/A",IF(AND(Screening!$J$13="No",V1400="Ex"),"N/A",IF(AND(Screening!$J$14="No",W1400="Ex"),"N/A", IF(AND(Screening!$J$15="No",X1400="Ex"),"N/A", IF(AND(Screening!$J$16="No",Y1400="Ex"),"N/A", IF(AND(Screening!$J$17="No",Z1400="Ex"),"N/A", IF(AND(Screening!$J$18="No",AA1400="Ex"),"N/A", IF(AND(Screening!$J$19="No",AB1400="Ex"),"N/A", IF(AND(Screening!$J$20="No",AC1400="Ex"),"N/A", IF(AND(Screening!$J$21="No",AD1400="Ex"),"N/A", IF(AND(Screening!$J$23="No",AE1400="Ex"),"N/A", IF(AND(Screening!$J$7="No",AF1400="Ex"),"N/A", IF(AND(Screening!$J$6="No",AI1400="Ex"),"N/A", IF(AND(Screening!$J$6="Yes",AG1400="Ex"),"N/A", IF(AND(Screening!$J$25="Yes",AH1400="Ex"),"N/A",  IF(AND(Screening!$J$5="Yes",AJ1400="Ex"),"N/A","Inc")))))))))))))))))))</f>
        <v>N/A</v>
      </c>
      <c r="C1400" s="43">
        <v>1396</v>
      </c>
      <c r="D1400" s="44" t="s">
        <v>3675</v>
      </c>
      <c r="E1400" s="47" t="s">
        <v>3676</v>
      </c>
      <c r="F1400" s="46" t="s">
        <v>3677</v>
      </c>
      <c r="G1400" s="1" t="str">
        <f t="shared" si="42"/>
        <v>N/A</v>
      </c>
      <c r="H1400" s="120"/>
      <c r="I1400" s="120"/>
      <c r="J1400" s="120"/>
      <c r="K1400" s="120"/>
      <c r="L1400" t="str">
        <f t="shared" si="43"/>
        <v/>
      </c>
      <c r="S1400" t="s">
        <v>150</v>
      </c>
      <c r="T1400" t="s">
        <v>150</v>
      </c>
      <c r="AG1400" t="s">
        <v>150</v>
      </c>
      <c r="AJ1400" t="s">
        <v>150</v>
      </c>
    </row>
    <row r="1401" spans="2:36" ht="57.75" customHeight="1" x14ac:dyDescent="0.25">
      <c r="B1401" s="44" t="str">
        <f>IF(E1401="reserved","N/A",IF(AND(Screening!$J$10="No",S1401="Ex"),"N/A",IF(AND(Screening!$J$11="No",T1401="Ex"),"N/A",IF(AND(Screening!$J$12="No",U1401="Ex"),"N/A",IF(AND(Screening!$J$13="No",V1401="Ex"),"N/A",IF(AND(Screening!$J$14="No",W1401="Ex"),"N/A", IF(AND(Screening!$J$15="No",X1401="Ex"),"N/A", IF(AND(Screening!$J$16="No",Y1401="Ex"),"N/A", IF(AND(Screening!$J$17="No",Z1401="Ex"),"N/A", IF(AND(Screening!$J$18="No",AA1401="Ex"),"N/A", IF(AND(Screening!$J$19="No",AB1401="Ex"),"N/A", IF(AND(Screening!$J$20="No",AC1401="Ex"),"N/A", IF(AND(Screening!$J$21="No",AD1401="Ex"),"N/A", IF(AND(Screening!$J$23="No",AE1401="Ex"),"N/A", IF(AND(Screening!$J$7="No",AF1401="Ex"),"N/A", IF(AND(Screening!$J$6="No",AI1401="Ex"),"N/A", IF(AND(Screening!$J$6="Yes",AG1401="Ex"),"N/A", IF(AND(Screening!$J$25="Yes",AH1401="Ex"),"N/A",  IF(AND(Screening!$J$5="Yes",AJ1401="Ex"),"N/A","Inc")))))))))))))))))))</f>
        <v>N/A</v>
      </c>
      <c r="C1401" s="43">
        <v>1397</v>
      </c>
      <c r="D1401" s="44" t="s">
        <v>3678</v>
      </c>
      <c r="E1401" s="47" t="s">
        <v>3679</v>
      </c>
      <c r="F1401" s="46" t="s">
        <v>3680</v>
      </c>
      <c r="G1401" s="1" t="str">
        <f t="shared" si="42"/>
        <v>N/A</v>
      </c>
      <c r="H1401" s="120"/>
      <c r="I1401" s="120"/>
      <c r="J1401" s="120"/>
      <c r="K1401" s="120"/>
      <c r="L1401" t="str">
        <f t="shared" si="43"/>
        <v/>
      </c>
      <c r="S1401" t="s">
        <v>150</v>
      </c>
      <c r="T1401" t="s">
        <v>150</v>
      </c>
      <c r="AG1401" t="s">
        <v>150</v>
      </c>
      <c r="AJ1401" t="s">
        <v>150</v>
      </c>
    </row>
    <row r="1402" spans="2:36" ht="57.75" customHeight="1" x14ac:dyDescent="0.25">
      <c r="B1402" s="44" t="str">
        <f>IF(E1402="reserved","N/A",IF(AND(Screening!$J$10="No",S1402="Ex"),"N/A",IF(AND(Screening!$J$11="No",T1402="Ex"),"N/A",IF(AND(Screening!$J$12="No",U1402="Ex"),"N/A",IF(AND(Screening!$J$13="No",V1402="Ex"),"N/A",IF(AND(Screening!$J$14="No",W1402="Ex"),"N/A", IF(AND(Screening!$J$15="No",X1402="Ex"),"N/A", IF(AND(Screening!$J$16="No",Y1402="Ex"),"N/A", IF(AND(Screening!$J$17="No",Z1402="Ex"),"N/A", IF(AND(Screening!$J$18="No",AA1402="Ex"),"N/A", IF(AND(Screening!$J$19="No",AB1402="Ex"),"N/A", IF(AND(Screening!$J$20="No",AC1402="Ex"),"N/A", IF(AND(Screening!$J$21="No",AD1402="Ex"),"N/A", IF(AND(Screening!$J$23="No",AE1402="Ex"),"N/A", IF(AND(Screening!$J$7="No",AF1402="Ex"),"N/A", IF(AND(Screening!$J$6="No",AI1402="Ex"),"N/A", IF(AND(Screening!$J$6="Yes",AG1402="Ex"),"N/A", IF(AND(Screening!$J$25="Yes",AH1402="Ex"),"N/A",  IF(AND(Screening!$J$5="Yes",AJ1402="Ex"),"N/A","Inc")))))))))))))))))))</f>
        <v>N/A</v>
      </c>
      <c r="C1402" s="43">
        <v>1398</v>
      </c>
      <c r="D1402" s="44" t="s">
        <v>3681</v>
      </c>
      <c r="E1402" s="47" t="s">
        <v>3682</v>
      </c>
      <c r="F1402" s="46" t="s">
        <v>3683</v>
      </c>
      <c r="G1402" s="1" t="str">
        <f t="shared" si="42"/>
        <v>N/A</v>
      </c>
      <c r="H1402" s="120"/>
      <c r="I1402" s="120"/>
      <c r="J1402" s="120"/>
      <c r="K1402" s="120"/>
      <c r="L1402" t="str">
        <f t="shared" si="43"/>
        <v/>
      </c>
      <c r="S1402" t="s">
        <v>150</v>
      </c>
      <c r="T1402" t="s">
        <v>150</v>
      </c>
      <c r="AG1402" t="s">
        <v>150</v>
      </c>
      <c r="AJ1402" t="s">
        <v>150</v>
      </c>
    </row>
    <row r="1403" spans="2:36" ht="57.75" customHeight="1" x14ac:dyDescent="0.25">
      <c r="B1403" s="44" t="str">
        <f>IF(E1403="reserved","N/A",IF(AND(Screening!$J$10="No",S1403="Ex"),"N/A",IF(AND(Screening!$J$11="No",T1403="Ex"),"N/A",IF(AND(Screening!$J$12="No",U1403="Ex"),"N/A",IF(AND(Screening!$J$13="No",V1403="Ex"),"N/A",IF(AND(Screening!$J$14="No",W1403="Ex"),"N/A", IF(AND(Screening!$J$15="No",X1403="Ex"),"N/A", IF(AND(Screening!$J$16="No",Y1403="Ex"),"N/A", IF(AND(Screening!$J$17="No",Z1403="Ex"),"N/A", IF(AND(Screening!$J$18="No",AA1403="Ex"),"N/A", IF(AND(Screening!$J$19="No",AB1403="Ex"),"N/A", IF(AND(Screening!$J$20="No",AC1403="Ex"),"N/A", IF(AND(Screening!$J$21="No",AD1403="Ex"),"N/A", IF(AND(Screening!$J$23="No",AE1403="Ex"),"N/A", IF(AND(Screening!$J$7="No",AF1403="Ex"),"N/A", IF(AND(Screening!$J$6="No",AI1403="Ex"),"N/A", IF(AND(Screening!$J$6="Yes",AG1403="Ex"),"N/A", IF(AND(Screening!$J$25="Yes",AH1403="Ex"),"N/A",  IF(AND(Screening!$J$5="Yes",AJ1403="Ex"),"N/A","Inc")))))))))))))))))))</f>
        <v>N/A</v>
      </c>
      <c r="C1403" s="43">
        <v>1399</v>
      </c>
      <c r="D1403" s="44" t="s">
        <v>3684</v>
      </c>
      <c r="E1403" s="47" t="s">
        <v>3685</v>
      </c>
      <c r="F1403" s="46" t="s">
        <v>3686</v>
      </c>
      <c r="G1403" s="1" t="str">
        <f t="shared" si="42"/>
        <v>N/A</v>
      </c>
      <c r="H1403" s="120"/>
      <c r="I1403" s="120"/>
      <c r="J1403" s="120"/>
      <c r="K1403" s="120"/>
      <c r="L1403" t="str">
        <f t="shared" si="43"/>
        <v/>
      </c>
      <c r="S1403" t="s">
        <v>150</v>
      </c>
      <c r="T1403" t="s">
        <v>150</v>
      </c>
      <c r="AG1403" t="s">
        <v>150</v>
      </c>
      <c r="AJ1403" t="s">
        <v>150</v>
      </c>
    </row>
    <row r="1404" spans="2:36" ht="57.75" customHeight="1" x14ac:dyDescent="0.25">
      <c r="B1404" s="44" t="str">
        <f>IF(E1404="reserved","N/A",IF(AND(Screening!$J$10="No",S1404="Ex"),"N/A",IF(AND(Screening!$J$11="No",T1404="Ex"),"N/A",IF(AND(Screening!$J$12="No",U1404="Ex"),"N/A",IF(AND(Screening!$J$13="No",V1404="Ex"),"N/A",IF(AND(Screening!$J$14="No",W1404="Ex"),"N/A", IF(AND(Screening!$J$15="No",X1404="Ex"),"N/A", IF(AND(Screening!$J$16="No",Y1404="Ex"),"N/A", IF(AND(Screening!$J$17="No",Z1404="Ex"),"N/A", IF(AND(Screening!$J$18="No",AA1404="Ex"),"N/A", IF(AND(Screening!$J$19="No",AB1404="Ex"),"N/A", IF(AND(Screening!$J$20="No",AC1404="Ex"),"N/A", IF(AND(Screening!$J$21="No",AD1404="Ex"),"N/A", IF(AND(Screening!$J$23="No",AE1404="Ex"),"N/A", IF(AND(Screening!$J$7="No",AF1404="Ex"),"N/A", IF(AND(Screening!$J$6="No",AI1404="Ex"),"N/A", IF(AND(Screening!$J$6="Yes",AG1404="Ex"),"N/A", IF(AND(Screening!$J$25="Yes",AH1404="Ex"),"N/A",  IF(AND(Screening!$J$5="Yes",AJ1404="Ex"),"N/A","Inc")))))))))))))))))))</f>
        <v>N/A</v>
      </c>
      <c r="C1404" s="43">
        <v>1400</v>
      </c>
      <c r="D1404" s="44" t="s">
        <v>3687</v>
      </c>
      <c r="E1404" s="47" t="s">
        <v>3688</v>
      </c>
      <c r="F1404" s="46" t="s">
        <v>3689</v>
      </c>
      <c r="G1404" s="1" t="str">
        <f t="shared" si="42"/>
        <v>N/A</v>
      </c>
      <c r="H1404" s="120"/>
      <c r="I1404" s="120"/>
      <c r="J1404" s="120"/>
      <c r="K1404" s="120"/>
      <c r="L1404" t="str">
        <f t="shared" si="43"/>
        <v/>
      </c>
      <c r="S1404" t="s">
        <v>150</v>
      </c>
      <c r="T1404" t="s">
        <v>150</v>
      </c>
      <c r="AG1404" t="s">
        <v>150</v>
      </c>
      <c r="AJ1404" t="s">
        <v>150</v>
      </c>
    </row>
    <row r="1405" spans="2:36" ht="57.75" customHeight="1" x14ac:dyDescent="0.25">
      <c r="B1405" s="44" t="str">
        <f>IF(E1405="reserved","N/A",IF(AND(Screening!$J$10="No",S1405="Ex"),"N/A",IF(AND(Screening!$J$11="No",T1405="Ex"),"N/A",IF(AND(Screening!$J$12="No",U1405="Ex"),"N/A",IF(AND(Screening!$J$13="No",V1405="Ex"),"N/A",IF(AND(Screening!$J$14="No",W1405="Ex"),"N/A", IF(AND(Screening!$J$15="No",X1405="Ex"),"N/A", IF(AND(Screening!$J$16="No",Y1405="Ex"),"N/A", IF(AND(Screening!$J$17="No",Z1405="Ex"),"N/A", IF(AND(Screening!$J$18="No",AA1405="Ex"),"N/A", IF(AND(Screening!$J$19="No",AB1405="Ex"),"N/A", IF(AND(Screening!$J$20="No",AC1405="Ex"),"N/A", IF(AND(Screening!$J$21="No",AD1405="Ex"),"N/A", IF(AND(Screening!$J$23="No",AE1405="Ex"),"N/A", IF(AND(Screening!$J$7="No",AF1405="Ex"),"N/A", IF(AND(Screening!$J$6="No",AI1405="Ex"),"N/A", IF(AND(Screening!$J$6="Yes",AG1405="Ex"),"N/A", IF(AND(Screening!$J$25="Yes",AH1405="Ex"),"N/A",  IF(AND(Screening!$J$5="Yes",AJ1405="Ex"),"N/A","Inc")))))))))))))))))))</f>
        <v>N/A</v>
      </c>
      <c r="C1405" s="43">
        <v>1401</v>
      </c>
      <c r="D1405" s="44" t="s">
        <v>3690</v>
      </c>
      <c r="E1405" s="47" t="s">
        <v>3691</v>
      </c>
      <c r="F1405" s="46" t="s">
        <v>3692</v>
      </c>
      <c r="G1405" s="1" t="str">
        <f t="shared" si="42"/>
        <v>N/A</v>
      </c>
      <c r="H1405" s="120"/>
      <c r="I1405" s="120"/>
      <c r="J1405" s="120"/>
      <c r="K1405" s="120"/>
      <c r="L1405" t="str">
        <f t="shared" si="43"/>
        <v/>
      </c>
      <c r="S1405" t="s">
        <v>150</v>
      </c>
      <c r="T1405" t="s">
        <v>150</v>
      </c>
      <c r="AG1405" t="s">
        <v>150</v>
      </c>
      <c r="AJ1405" t="s">
        <v>150</v>
      </c>
    </row>
    <row r="1406" spans="2:36" ht="57.75" customHeight="1" x14ac:dyDescent="0.25">
      <c r="B1406" s="44" t="str">
        <f>IF(E1406="reserved","N/A",IF(AND(Screening!$J$10="No",S1406="Ex"),"N/A",IF(AND(Screening!$J$11="No",T1406="Ex"),"N/A",IF(AND(Screening!$J$12="No",U1406="Ex"),"N/A",IF(AND(Screening!$J$13="No",V1406="Ex"),"N/A",IF(AND(Screening!$J$14="No",W1406="Ex"),"N/A", IF(AND(Screening!$J$15="No",X1406="Ex"),"N/A", IF(AND(Screening!$J$16="No",Y1406="Ex"),"N/A", IF(AND(Screening!$J$17="No",Z1406="Ex"),"N/A", IF(AND(Screening!$J$18="No",AA1406="Ex"),"N/A", IF(AND(Screening!$J$19="No",AB1406="Ex"),"N/A", IF(AND(Screening!$J$20="No",AC1406="Ex"),"N/A", IF(AND(Screening!$J$21="No",AD1406="Ex"),"N/A", IF(AND(Screening!$J$23="No",AE1406="Ex"),"N/A", IF(AND(Screening!$J$7="No",AF1406="Ex"),"N/A", IF(AND(Screening!$J$6="No",AI1406="Ex"),"N/A", IF(AND(Screening!$J$6="Yes",AG1406="Ex"),"N/A", IF(AND(Screening!$J$25="Yes",AH1406="Ex"),"N/A",  IF(AND(Screening!$J$5="Yes",AJ1406="Ex"),"N/A","Inc")))))))))))))))))))</f>
        <v>N/A</v>
      </c>
      <c r="C1406" s="43">
        <v>1402</v>
      </c>
      <c r="D1406" s="44" t="s">
        <v>3693</v>
      </c>
      <c r="E1406" s="47" t="s">
        <v>3694</v>
      </c>
      <c r="F1406" s="46" t="s">
        <v>3695</v>
      </c>
      <c r="G1406" s="1" t="str">
        <f t="shared" si="42"/>
        <v>N/A</v>
      </c>
      <c r="H1406" s="120"/>
      <c r="I1406" s="120"/>
      <c r="J1406" s="120"/>
      <c r="K1406" s="120"/>
      <c r="L1406" t="str">
        <f t="shared" si="43"/>
        <v/>
      </c>
      <c r="S1406" t="s">
        <v>150</v>
      </c>
      <c r="T1406" t="s">
        <v>150</v>
      </c>
      <c r="AG1406" t="s">
        <v>150</v>
      </c>
      <c r="AJ1406" t="s">
        <v>150</v>
      </c>
    </row>
    <row r="1407" spans="2:36" ht="57.75" customHeight="1" x14ac:dyDescent="0.25">
      <c r="B1407" s="44" t="str">
        <f>IF(E1407="reserved","N/A",IF(AND(Screening!$J$10="No",S1407="Ex"),"N/A",IF(AND(Screening!$J$11="No",T1407="Ex"),"N/A",IF(AND(Screening!$J$12="No",U1407="Ex"),"N/A",IF(AND(Screening!$J$13="No",V1407="Ex"),"N/A",IF(AND(Screening!$J$14="No",W1407="Ex"),"N/A", IF(AND(Screening!$J$15="No",X1407="Ex"),"N/A", IF(AND(Screening!$J$16="No",Y1407="Ex"),"N/A", IF(AND(Screening!$J$17="No",Z1407="Ex"),"N/A", IF(AND(Screening!$J$18="No",AA1407="Ex"),"N/A", IF(AND(Screening!$J$19="No",AB1407="Ex"),"N/A", IF(AND(Screening!$J$20="No",AC1407="Ex"),"N/A", IF(AND(Screening!$J$21="No",AD1407="Ex"),"N/A", IF(AND(Screening!$J$23="No",AE1407="Ex"),"N/A", IF(AND(Screening!$J$7="No",AF1407="Ex"),"N/A", IF(AND(Screening!$J$6="No",AI1407="Ex"),"N/A", IF(AND(Screening!$J$6="Yes",AG1407="Ex"),"N/A", IF(AND(Screening!$J$25="Yes",AH1407="Ex"),"N/A",  IF(AND(Screening!$J$5="Yes",AJ1407="Ex"),"N/A","Inc")))))))))))))))))))</f>
        <v>N/A</v>
      </c>
      <c r="C1407" s="43">
        <v>1403</v>
      </c>
      <c r="D1407" s="44" t="s">
        <v>3696</v>
      </c>
      <c r="E1407" s="47" t="s">
        <v>3697</v>
      </c>
      <c r="F1407" s="46">
        <v>264.25799999999998</v>
      </c>
      <c r="G1407" s="1" t="str">
        <f t="shared" si="42"/>
        <v>N/A</v>
      </c>
      <c r="H1407" s="120"/>
      <c r="I1407" s="120"/>
      <c r="J1407" s="120"/>
      <c r="K1407" s="120"/>
      <c r="L1407" t="str">
        <f t="shared" si="43"/>
        <v/>
      </c>
      <c r="S1407" t="s">
        <v>150</v>
      </c>
      <c r="U1407" t="s">
        <v>150</v>
      </c>
      <c r="AG1407" t="s">
        <v>150</v>
      </c>
      <c r="AJ1407" t="s">
        <v>150</v>
      </c>
    </row>
    <row r="1408" spans="2:36" ht="57.75" customHeight="1" x14ac:dyDescent="0.25">
      <c r="B1408" s="44" t="str">
        <f>IF(E1408="reserved","N/A",IF(AND(Screening!$J$10="No",S1408="Ex"),"N/A",IF(AND(Screening!$J$11="No",T1408="Ex"),"N/A",IF(AND(Screening!$J$12="No",U1408="Ex"),"N/A",IF(AND(Screening!$J$13="No",V1408="Ex"),"N/A",IF(AND(Screening!$J$14="No",W1408="Ex"),"N/A", IF(AND(Screening!$J$15="No",X1408="Ex"),"N/A", IF(AND(Screening!$J$16="No",Y1408="Ex"),"N/A", IF(AND(Screening!$J$17="No",Z1408="Ex"),"N/A", IF(AND(Screening!$J$18="No",AA1408="Ex"),"N/A", IF(AND(Screening!$J$19="No",AB1408="Ex"),"N/A", IF(AND(Screening!$J$20="No",AC1408="Ex"),"N/A", IF(AND(Screening!$J$21="No",AD1408="Ex"),"N/A", IF(AND(Screening!$J$23="No",AE1408="Ex"),"N/A", IF(AND(Screening!$J$7="No",AF1408="Ex"),"N/A", IF(AND(Screening!$J$6="No",AI1408="Ex"),"N/A", IF(AND(Screening!$J$6="Yes",AG1408="Ex"),"N/A", IF(AND(Screening!$J$25="Yes",AH1408="Ex"),"N/A",  IF(AND(Screening!$J$5="Yes",AJ1408="Ex"),"N/A","Inc")))))))))))))))))))</f>
        <v>N/A</v>
      </c>
      <c r="C1408" s="43">
        <v>1404</v>
      </c>
      <c r="D1408" s="44" t="s">
        <v>3698</v>
      </c>
      <c r="E1408" s="47" t="s">
        <v>3699</v>
      </c>
      <c r="F1408" s="46" t="s">
        <v>3700</v>
      </c>
      <c r="G1408" s="1" t="str">
        <f t="shared" si="42"/>
        <v>N/A</v>
      </c>
      <c r="H1408" s="120"/>
      <c r="I1408" s="120"/>
      <c r="J1408" s="120"/>
      <c r="K1408" s="120"/>
      <c r="L1408" t="str">
        <f t="shared" si="43"/>
        <v/>
      </c>
      <c r="S1408" t="s">
        <v>150</v>
      </c>
      <c r="U1408" t="s">
        <v>150</v>
      </c>
      <c r="AG1408" t="s">
        <v>150</v>
      </c>
      <c r="AJ1408" t="s">
        <v>150</v>
      </c>
    </row>
    <row r="1409" spans="2:36" ht="57.75" customHeight="1" x14ac:dyDescent="0.25">
      <c r="B1409" s="44" t="str">
        <f>IF(E1409="reserved","N/A",IF(AND(Screening!$J$10="No",S1409="Ex"),"N/A",IF(AND(Screening!$J$11="No",T1409="Ex"),"N/A",IF(AND(Screening!$J$12="No",U1409="Ex"),"N/A",IF(AND(Screening!$J$13="No",V1409="Ex"),"N/A",IF(AND(Screening!$J$14="No",W1409="Ex"),"N/A", IF(AND(Screening!$J$15="No",X1409="Ex"),"N/A", IF(AND(Screening!$J$16="No",Y1409="Ex"),"N/A", IF(AND(Screening!$J$17="No",Z1409="Ex"),"N/A", IF(AND(Screening!$J$18="No",AA1409="Ex"),"N/A", IF(AND(Screening!$J$19="No",AB1409="Ex"),"N/A", IF(AND(Screening!$J$20="No",AC1409="Ex"),"N/A", IF(AND(Screening!$J$21="No",AD1409="Ex"),"N/A", IF(AND(Screening!$J$23="No",AE1409="Ex"),"N/A", IF(AND(Screening!$J$7="No",AF1409="Ex"),"N/A", IF(AND(Screening!$J$6="No",AI1409="Ex"),"N/A", IF(AND(Screening!$J$6="Yes",AG1409="Ex"),"N/A", IF(AND(Screening!$J$25="Yes",AH1409="Ex"),"N/A",  IF(AND(Screening!$J$5="Yes",AJ1409="Ex"),"N/A","Inc")))))))))))))))))))</f>
        <v>N/A</v>
      </c>
      <c r="C1409" s="43">
        <v>1405</v>
      </c>
      <c r="D1409" s="44" t="s">
        <v>3701</v>
      </c>
      <c r="E1409" s="47" t="s">
        <v>3702</v>
      </c>
      <c r="F1409" s="46" t="s">
        <v>3703</v>
      </c>
      <c r="G1409" s="1" t="str">
        <f t="shared" si="42"/>
        <v>N/A</v>
      </c>
      <c r="H1409" s="120"/>
      <c r="I1409" s="120"/>
      <c r="J1409" s="120"/>
      <c r="K1409" s="120"/>
      <c r="L1409" t="str">
        <f t="shared" si="43"/>
        <v/>
      </c>
      <c r="S1409" t="s">
        <v>150</v>
      </c>
      <c r="U1409" t="s">
        <v>150</v>
      </c>
      <c r="AG1409" t="s">
        <v>150</v>
      </c>
      <c r="AJ1409" t="s">
        <v>150</v>
      </c>
    </row>
    <row r="1410" spans="2:36" ht="57.75" customHeight="1" x14ac:dyDescent="0.25">
      <c r="B1410" s="44" t="str">
        <f>IF(E1410="reserved","N/A",IF(AND(Screening!$J$10="No",S1410="Ex"),"N/A",IF(AND(Screening!$J$11="No",T1410="Ex"),"N/A",IF(AND(Screening!$J$12="No",U1410="Ex"),"N/A",IF(AND(Screening!$J$13="No",V1410="Ex"),"N/A",IF(AND(Screening!$J$14="No",W1410="Ex"),"N/A", IF(AND(Screening!$J$15="No",X1410="Ex"),"N/A", IF(AND(Screening!$J$16="No",Y1410="Ex"),"N/A", IF(AND(Screening!$J$17="No",Z1410="Ex"),"N/A", IF(AND(Screening!$J$18="No",AA1410="Ex"),"N/A", IF(AND(Screening!$J$19="No",AB1410="Ex"),"N/A", IF(AND(Screening!$J$20="No",AC1410="Ex"),"N/A", IF(AND(Screening!$J$21="No",AD1410="Ex"),"N/A", IF(AND(Screening!$J$23="No",AE1410="Ex"),"N/A", IF(AND(Screening!$J$7="No",AF1410="Ex"),"N/A", IF(AND(Screening!$J$6="No",AI1410="Ex"),"N/A", IF(AND(Screening!$J$6="Yes",AG1410="Ex"),"N/A", IF(AND(Screening!$J$25="Yes",AH1410="Ex"),"N/A",  IF(AND(Screening!$J$5="Yes",AJ1410="Ex"),"N/A","Inc")))))))))))))))))))</f>
        <v>N/A</v>
      </c>
      <c r="C1410" s="43">
        <v>1406</v>
      </c>
      <c r="D1410" s="44" t="s">
        <v>3704</v>
      </c>
      <c r="E1410" s="47" t="s">
        <v>3694</v>
      </c>
      <c r="F1410" s="46" t="s">
        <v>3705</v>
      </c>
      <c r="G1410" s="1" t="str">
        <f t="shared" si="42"/>
        <v>N/A</v>
      </c>
      <c r="H1410" s="120"/>
      <c r="I1410" s="120"/>
      <c r="J1410" s="120"/>
      <c r="K1410" s="120"/>
      <c r="L1410" t="str">
        <f t="shared" si="43"/>
        <v/>
      </c>
      <c r="S1410" t="s">
        <v>150</v>
      </c>
      <c r="U1410" t="s">
        <v>150</v>
      </c>
      <c r="AG1410" t="s">
        <v>150</v>
      </c>
      <c r="AJ1410" t="s">
        <v>150</v>
      </c>
    </row>
    <row r="1411" spans="2:36" ht="57.75" customHeight="1" x14ac:dyDescent="0.25">
      <c r="B1411" s="44" t="str">
        <f>IF(E1411="reserved","N/A",IF(AND(Screening!$J$10="No",S1411="Ex"),"N/A",IF(AND(Screening!$J$11="No",T1411="Ex"),"N/A",IF(AND(Screening!$J$12="No",U1411="Ex"),"N/A",IF(AND(Screening!$J$13="No",V1411="Ex"),"N/A",IF(AND(Screening!$J$14="No",W1411="Ex"),"N/A", IF(AND(Screening!$J$15="No",X1411="Ex"),"N/A", IF(AND(Screening!$J$16="No",Y1411="Ex"),"N/A", IF(AND(Screening!$J$17="No",Z1411="Ex"),"N/A", IF(AND(Screening!$J$18="No",AA1411="Ex"),"N/A", IF(AND(Screening!$J$19="No",AB1411="Ex"),"N/A", IF(AND(Screening!$J$20="No",AC1411="Ex"),"N/A", IF(AND(Screening!$J$21="No",AD1411="Ex"),"N/A", IF(AND(Screening!$J$23="No",AE1411="Ex"),"N/A", IF(AND(Screening!$J$7="No",AF1411="Ex"),"N/A", IF(AND(Screening!$J$6="No",AI1411="Ex"),"N/A", IF(AND(Screening!$J$6="Yes",AG1411="Ex"),"N/A", IF(AND(Screening!$J$25="Yes",AH1411="Ex"),"N/A",  IF(AND(Screening!$J$5="Yes",AJ1411="Ex"),"N/A","Inc")))))))))))))))))))</f>
        <v>N/A</v>
      </c>
      <c r="C1411" s="43">
        <v>1407</v>
      </c>
      <c r="D1411" s="44" t="s">
        <v>3706</v>
      </c>
      <c r="E1411" s="47" t="s">
        <v>3707</v>
      </c>
      <c r="F1411" s="46" t="s">
        <v>3708</v>
      </c>
      <c r="G1411" s="1" t="str">
        <f t="shared" si="42"/>
        <v>N/A</v>
      </c>
      <c r="H1411" s="120"/>
      <c r="I1411" s="120"/>
      <c r="J1411" s="120"/>
      <c r="K1411" s="120"/>
      <c r="L1411" t="str">
        <f t="shared" si="43"/>
        <v/>
      </c>
      <c r="S1411" t="s">
        <v>150</v>
      </c>
      <c r="U1411" t="s">
        <v>150</v>
      </c>
      <c r="AG1411" t="s">
        <v>150</v>
      </c>
      <c r="AJ1411" t="s">
        <v>150</v>
      </c>
    </row>
    <row r="1412" spans="2:36" ht="57.75" customHeight="1" x14ac:dyDescent="0.25">
      <c r="B1412" s="44" t="str">
        <f>IF(E1412="reserved","N/A",IF(AND(Screening!$J$10="No",S1412="Ex"),"N/A",IF(AND(Screening!$J$11="No",T1412="Ex"),"N/A",IF(AND(Screening!$J$12="No",U1412="Ex"),"N/A",IF(AND(Screening!$J$13="No",V1412="Ex"),"N/A",IF(AND(Screening!$J$14="No",W1412="Ex"),"N/A", IF(AND(Screening!$J$15="No",X1412="Ex"),"N/A", IF(AND(Screening!$J$16="No",Y1412="Ex"),"N/A", IF(AND(Screening!$J$17="No",Z1412="Ex"),"N/A", IF(AND(Screening!$J$18="No",AA1412="Ex"),"N/A", IF(AND(Screening!$J$19="No",AB1412="Ex"),"N/A", IF(AND(Screening!$J$20="No",AC1412="Ex"),"N/A", IF(AND(Screening!$J$21="No",AD1412="Ex"),"N/A", IF(AND(Screening!$J$23="No",AE1412="Ex"),"N/A", IF(AND(Screening!$J$7="No",AF1412="Ex"),"N/A", IF(AND(Screening!$J$6="No",AI1412="Ex"),"N/A", IF(AND(Screening!$J$6="Yes",AG1412="Ex"),"N/A", IF(AND(Screening!$J$25="Yes",AH1412="Ex"),"N/A",  IF(AND(Screening!$J$5="Yes",AJ1412="Ex"),"N/A","Inc")))))))))))))))))))</f>
        <v>N/A</v>
      </c>
      <c r="C1412" s="43">
        <v>1408</v>
      </c>
      <c r="D1412" s="44" t="s">
        <v>3709</v>
      </c>
      <c r="E1412" s="47" t="s">
        <v>3710</v>
      </c>
      <c r="F1412" s="46"/>
      <c r="G1412" s="1" t="str">
        <f t="shared" si="42"/>
        <v>N/A</v>
      </c>
      <c r="H1412" s="120"/>
      <c r="I1412" s="120"/>
      <c r="J1412" s="120"/>
      <c r="K1412" s="120"/>
      <c r="L1412" t="str">
        <f t="shared" si="43"/>
        <v/>
      </c>
      <c r="S1412" t="s">
        <v>150</v>
      </c>
      <c r="U1412" t="s">
        <v>150</v>
      </c>
      <c r="AG1412" t="s">
        <v>150</v>
      </c>
      <c r="AJ1412" t="s">
        <v>150</v>
      </c>
    </row>
    <row r="1413" spans="2:36" ht="57.75" customHeight="1" x14ac:dyDescent="0.25">
      <c r="B1413" s="44" t="str">
        <f>IF(E1413="reserved","N/A",IF(AND(Screening!$J$10="No",S1413="Ex"),"N/A",IF(AND(Screening!$J$11="No",T1413="Ex"),"N/A",IF(AND(Screening!$J$12="No",U1413="Ex"),"N/A",IF(AND(Screening!$J$13="No",V1413="Ex"),"N/A",IF(AND(Screening!$J$14="No",W1413="Ex"),"N/A", IF(AND(Screening!$J$15="No",X1413="Ex"),"N/A", IF(AND(Screening!$J$16="No",Y1413="Ex"),"N/A", IF(AND(Screening!$J$17="No",Z1413="Ex"),"N/A", IF(AND(Screening!$J$18="No",AA1413="Ex"),"N/A", IF(AND(Screening!$J$19="No",AB1413="Ex"),"N/A", IF(AND(Screening!$J$20="No",AC1413="Ex"),"N/A", IF(AND(Screening!$J$21="No",AD1413="Ex"),"N/A", IF(AND(Screening!$J$23="No",AE1413="Ex"),"N/A", IF(AND(Screening!$J$7="No",AF1413="Ex"),"N/A", IF(AND(Screening!$J$6="No",AI1413="Ex"),"N/A", IF(AND(Screening!$J$6="Yes",AG1413="Ex"),"N/A", IF(AND(Screening!$J$25="Yes",AH1413="Ex"),"N/A",  IF(AND(Screening!$J$5="Yes",AJ1413="Ex"),"N/A","Inc")))))))))))))))))))</f>
        <v>N/A</v>
      </c>
      <c r="C1413" s="43">
        <v>1409</v>
      </c>
      <c r="D1413" s="44" t="s">
        <v>3711</v>
      </c>
      <c r="E1413" s="47" t="s">
        <v>3712</v>
      </c>
      <c r="F1413" s="46" t="s">
        <v>3713</v>
      </c>
      <c r="G1413" s="1" t="str">
        <f t="shared" si="42"/>
        <v>N/A</v>
      </c>
      <c r="H1413" s="120"/>
      <c r="I1413" s="120"/>
      <c r="J1413" s="120"/>
      <c r="K1413" s="120"/>
      <c r="L1413" t="str">
        <f t="shared" si="43"/>
        <v/>
      </c>
      <c r="S1413" t="s">
        <v>150</v>
      </c>
      <c r="U1413" t="s">
        <v>150</v>
      </c>
      <c r="AG1413" t="s">
        <v>150</v>
      </c>
      <c r="AJ1413" t="s">
        <v>150</v>
      </c>
    </row>
    <row r="1414" spans="2:36" ht="57.75" customHeight="1" x14ac:dyDescent="0.25">
      <c r="B1414" s="44" t="str">
        <f>IF(E1414="reserved","N/A",IF(AND(Screening!$J$10="No",S1414="Ex"),"N/A",IF(AND(Screening!$J$11="No",T1414="Ex"),"N/A",IF(AND(Screening!$J$12="No",U1414="Ex"),"N/A",IF(AND(Screening!$J$13="No",V1414="Ex"),"N/A",IF(AND(Screening!$J$14="No",W1414="Ex"),"N/A", IF(AND(Screening!$J$15="No",X1414="Ex"),"N/A", IF(AND(Screening!$J$16="No",Y1414="Ex"),"N/A", IF(AND(Screening!$J$17="No",Z1414="Ex"),"N/A", IF(AND(Screening!$J$18="No",AA1414="Ex"),"N/A", IF(AND(Screening!$J$19="No",AB1414="Ex"),"N/A", IF(AND(Screening!$J$20="No",AC1414="Ex"),"N/A", IF(AND(Screening!$J$21="No",AD1414="Ex"),"N/A", IF(AND(Screening!$J$23="No",AE1414="Ex"),"N/A", IF(AND(Screening!$J$7="No",AF1414="Ex"),"N/A", IF(AND(Screening!$J$6="No",AI1414="Ex"),"N/A", IF(AND(Screening!$J$6="Yes",AG1414="Ex"),"N/A", IF(AND(Screening!$J$25="Yes",AH1414="Ex"),"N/A",  IF(AND(Screening!$J$5="Yes",AJ1414="Ex"),"N/A","Inc")))))))))))))))))))</f>
        <v>N/A</v>
      </c>
      <c r="C1414" s="43">
        <v>1410</v>
      </c>
      <c r="D1414" s="44" t="s">
        <v>3714</v>
      </c>
      <c r="E1414" s="47" t="s">
        <v>3715</v>
      </c>
      <c r="F1414" s="46" t="s">
        <v>3716</v>
      </c>
      <c r="G1414" s="1" t="str">
        <f t="shared" si="42"/>
        <v>N/A</v>
      </c>
      <c r="H1414" s="120"/>
      <c r="I1414" s="120"/>
      <c r="J1414" s="120"/>
      <c r="K1414" s="120"/>
      <c r="L1414" t="str">
        <f t="shared" si="43"/>
        <v/>
      </c>
      <c r="S1414" t="s">
        <v>150</v>
      </c>
      <c r="U1414" t="s">
        <v>150</v>
      </c>
      <c r="AG1414" t="s">
        <v>150</v>
      </c>
      <c r="AJ1414" t="s">
        <v>150</v>
      </c>
    </row>
    <row r="1415" spans="2:36" ht="57.75" customHeight="1" x14ac:dyDescent="0.25">
      <c r="B1415" s="44" t="str">
        <f>IF(E1415="reserved","N/A",IF(AND(Screening!$J$10="No",S1415="Ex"),"N/A",IF(AND(Screening!$J$11="No",T1415="Ex"),"N/A",IF(AND(Screening!$J$12="No",U1415="Ex"),"N/A",IF(AND(Screening!$J$13="No",V1415="Ex"),"N/A",IF(AND(Screening!$J$14="No",W1415="Ex"),"N/A", IF(AND(Screening!$J$15="No",X1415="Ex"),"N/A", IF(AND(Screening!$J$16="No",Y1415="Ex"),"N/A", IF(AND(Screening!$J$17="No",Z1415="Ex"),"N/A", IF(AND(Screening!$J$18="No",AA1415="Ex"),"N/A", IF(AND(Screening!$J$19="No",AB1415="Ex"),"N/A", IF(AND(Screening!$J$20="No",AC1415="Ex"),"N/A", IF(AND(Screening!$J$21="No",AD1415="Ex"),"N/A", IF(AND(Screening!$J$23="No",AE1415="Ex"),"N/A", IF(AND(Screening!$J$7="No",AF1415="Ex"),"N/A", IF(AND(Screening!$J$6="No",AI1415="Ex"),"N/A", IF(AND(Screening!$J$6="Yes",AG1415="Ex"),"N/A", IF(AND(Screening!$J$25="Yes",AH1415="Ex"),"N/A",  IF(AND(Screening!$J$5="Yes",AJ1415="Ex"),"N/A","Inc")))))))))))))))))))</f>
        <v>N/A</v>
      </c>
      <c r="C1415" s="43">
        <v>1411</v>
      </c>
      <c r="D1415" s="44" t="s">
        <v>3717</v>
      </c>
      <c r="E1415" s="47" t="s">
        <v>3718</v>
      </c>
      <c r="F1415" s="46" t="s">
        <v>3719</v>
      </c>
      <c r="G1415" s="1" t="str">
        <f t="shared" ref="G1415:G1478" si="44">IF($B1415="Inc","Applicable","N/A")</f>
        <v>N/A</v>
      </c>
      <c r="H1415" s="120"/>
      <c r="I1415" s="120"/>
      <c r="J1415" s="120"/>
      <c r="K1415" s="120"/>
      <c r="L1415" t="str">
        <f t="shared" ref="L1415:L1478" si="45">IF($A1415="Yes","PAR","")</f>
        <v/>
      </c>
      <c r="S1415" t="s">
        <v>150</v>
      </c>
      <c r="U1415" t="s">
        <v>150</v>
      </c>
      <c r="AG1415" t="s">
        <v>150</v>
      </c>
      <c r="AJ1415" t="s">
        <v>150</v>
      </c>
    </row>
    <row r="1416" spans="2:36" ht="57.75" customHeight="1" x14ac:dyDescent="0.25">
      <c r="B1416" s="44" t="str">
        <f>IF(E1416="reserved","N/A",IF(AND(Screening!$J$10="No",S1416="Ex"),"N/A",IF(AND(Screening!$J$11="No",T1416="Ex"),"N/A",IF(AND(Screening!$J$12="No",U1416="Ex"),"N/A",IF(AND(Screening!$J$13="No",V1416="Ex"),"N/A",IF(AND(Screening!$J$14="No",W1416="Ex"),"N/A", IF(AND(Screening!$J$15="No",X1416="Ex"),"N/A", IF(AND(Screening!$J$16="No",Y1416="Ex"),"N/A", IF(AND(Screening!$J$17="No",Z1416="Ex"),"N/A", IF(AND(Screening!$J$18="No",AA1416="Ex"),"N/A", IF(AND(Screening!$J$19="No",AB1416="Ex"),"N/A", IF(AND(Screening!$J$20="No",AC1416="Ex"),"N/A", IF(AND(Screening!$J$21="No",AD1416="Ex"),"N/A", IF(AND(Screening!$J$23="No",AE1416="Ex"),"N/A", IF(AND(Screening!$J$7="No",AF1416="Ex"),"N/A", IF(AND(Screening!$J$6="No",AI1416="Ex"),"N/A", IF(AND(Screening!$J$6="Yes",AG1416="Ex"),"N/A", IF(AND(Screening!$J$25="Yes",AH1416="Ex"),"N/A",  IF(AND(Screening!$J$5="Yes",AJ1416="Ex"),"N/A","Inc")))))))))))))))))))</f>
        <v>N/A</v>
      </c>
      <c r="C1416" s="43">
        <v>1412</v>
      </c>
      <c r="D1416" s="44" t="s">
        <v>3720</v>
      </c>
      <c r="E1416" s="47" t="s">
        <v>3721</v>
      </c>
      <c r="F1416" s="46" t="s">
        <v>3722</v>
      </c>
      <c r="G1416" s="1" t="str">
        <f t="shared" si="44"/>
        <v>N/A</v>
      </c>
      <c r="H1416" s="120"/>
      <c r="I1416" s="120"/>
      <c r="J1416" s="120"/>
      <c r="K1416" s="120"/>
      <c r="L1416" t="str">
        <f t="shared" si="45"/>
        <v/>
      </c>
      <c r="S1416" t="s">
        <v>150</v>
      </c>
      <c r="U1416" t="s">
        <v>150</v>
      </c>
      <c r="AG1416" t="s">
        <v>150</v>
      </c>
      <c r="AJ1416" t="s">
        <v>150</v>
      </c>
    </row>
    <row r="1417" spans="2:36" ht="57.75" customHeight="1" x14ac:dyDescent="0.25">
      <c r="B1417" s="44" t="str">
        <f>IF(E1417="reserved","N/A",IF(AND(Screening!$J$10="No",S1417="Ex"),"N/A",IF(AND(Screening!$J$11="No",T1417="Ex"),"N/A",IF(AND(Screening!$J$12="No",U1417="Ex"),"N/A",IF(AND(Screening!$J$13="No",V1417="Ex"),"N/A",IF(AND(Screening!$J$14="No",W1417="Ex"),"N/A", IF(AND(Screening!$J$15="No",X1417="Ex"),"N/A", IF(AND(Screening!$J$16="No",Y1417="Ex"),"N/A", IF(AND(Screening!$J$17="No",Z1417="Ex"),"N/A", IF(AND(Screening!$J$18="No",AA1417="Ex"),"N/A", IF(AND(Screening!$J$19="No",AB1417="Ex"),"N/A", IF(AND(Screening!$J$20="No",AC1417="Ex"),"N/A", IF(AND(Screening!$J$21="No",AD1417="Ex"),"N/A", IF(AND(Screening!$J$23="No",AE1417="Ex"),"N/A", IF(AND(Screening!$J$7="No",AF1417="Ex"),"N/A", IF(AND(Screening!$J$6="No",AI1417="Ex"),"N/A", IF(AND(Screening!$J$6="Yes",AG1417="Ex"),"N/A", IF(AND(Screening!$J$25="Yes",AH1417="Ex"),"N/A",  IF(AND(Screening!$J$5="Yes",AJ1417="Ex"),"N/A","Inc")))))))))))))))))))</f>
        <v>N/A</v>
      </c>
      <c r="C1417" s="43">
        <v>1413</v>
      </c>
      <c r="D1417" s="44" t="s">
        <v>3723</v>
      </c>
      <c r="E1417" s="47" t="s">
        <v>3724</v>
      </c>
      <c r="F1417" s="46" t="s">
        <v>3725</v>
      </c>
      <c r="G1417" s="1" t="str">
        <f t="shared" si="44"/>
        <v>N/A</v>
      </c>
      <c r="H1417" s="120"/>
      <c r="I1417" s="120"/>
      <c r="J1417" s="120"/>
      <c r="K1417" s="120"/>
      <c r="L1417" t="str">
        <f t="shared" si="45"/>
        <v/>
      </c>
      <c r="S1417" t="s">
        <v>150</v>
      </c>
      <c r="U1417" t="s">
        <v>150</v>
      </c>
      <c r="AG1417" t="s">
        <v>150</v>
      </c>
      <c r="AJ1417" t="s">
        <v>150</v>
      </c>
    </row>
    <row r="1418" spans="2:36" ht="57.75" customHeight="1" x14ac:dyDescent="0.25">
      <c r="B1418" s="44" t="str">
        <f>IF(E1418="reserved","N/A",IF(AND(Screening!$J$10="No",S1418="Ex"),"N/A",IF(AND(Screening!$J$11="No",T1418="Ex"),"N/A",IF(AND(Screening!$J$12="No",U1418="Ex"),"N/A",IF(AND(Screening!$J$13="No",V1418="Ex"),"N/A",IF(AND(Screening!$J$14="No",W1418="Ex"),"N/A", IF(AND(Screening!$J$15="No",X1418="Ex"),"N/A", IF(AND(Screening!$J$16="No",Y1418="Ex"),"N/A", IF(AND(Screening!$J$17="No",Z1418="Ex"),"N/A", IF(AND(Screening!$J$18="No",AA1418="Ex"),"N/A", IF(AND(Screening!$J$19="No",AB1418="Ex"),"N/A", IF(AND(Screening!$J$20="No",AC1418="Ex"),"N/A", IF(AND(Screening!$J$21="No",AD1418="Ex"),"N/A", IF(AND(Screening!$J$23="No",AE1418="Ex"),"N/A", IF(AND(Screening!$J$7="No",AF1418="Ex"),"N/A", IF(AND(Screening!$J$6="No",AI1418="Ex"),"N/A", IF(AND(Screening!$J$6="Yes",AG1418="Ex"),"N/A", IF(AND(Screening!$J$25="Yes",AH1418="Ex"),"N/A",  IF(AND(Screening!$J$5="Yes",AJ1418="Ex"),"N/A","Inc")))))))))))))))))))</f>
        <v>N/A</v>
      </c>
      <c r="C1418" s="43">
        <v>1414</v>
      </c>
      <c r="D1418" s="44" t="s">
        <v>3726</v>
      </c>
      <c r="E1418" s="47" t="s">
        <v>3727</v>
      </c>
      <c r="F1418" s="46" t="s">
        <v>3728</v>
      </c>
      <c r="G1418" s="1" t="str">
        <f t="shared" si="44"/>
        <v>N/A</v>
      </c>
      <c r="H1418" s="120"/>
      <c r="I1418" s="120"/>
      <c r="J1418" s="120"/>
      <c r="K1418" s="120"/>
      <c r="L1418" t="str">
        <f t="shared" si="45"/>
        <v/>
      </c>
      <c r="S1418" t="s">
        <v>150</v>
      </c>
      <c r="U1418" t="s">
        <v>150</v>
      </c>
      <c r="AG1418" t="s">
        <v>150</v>
      </c>
      <c r="AJ1418" t="s">
        <v>150</v>
      </c>
    </row>
    <row r="1419" spans="2:36" ht="57.75" customHeight="1" x14ac:dyDescent="0.25">
      <c r="B1419" s="44" t="str">
        <f>IF(E1419="reserved","N/A",IF(AND(Screening!$J$10="No",S1419="Ex"),"N/A",IF(AND(Screening!$J$11="No",T1419="Ex"),"N/A",IF(AND(Screening!$J$12="No",U1419="Ex"),"N/A",IF(AND(Screening!$J$13="No",V1419="Ex"),"N/A",IF(AND(Screening!$J$14="No",W1419="Ex"),"N/A", IF(AND(Screening!$J$15="No",X1419="Ex"),"N/A", IF(AND(Screening!$J$16="No",Y1419="Ex"),"N/A", IF(AND(Screening!$J$17="No",Z1419="Ex"),"N/A", IF(AND(Screening!$J$18="No",AA1419="Ex"),"N/A", IF(AND(Screening!$J$19="No",AB1419="Ex"),"N/A", IF(AND(Screening!$J$20="No",AC1419="Ex"),"N/A", IF(AND(Screening!$J$21="No",AD1419="Ex"),"N/A", IF(AND(Screening!$J$23="No",AE1419="Ex"),"N/A", IF(AND(Screening!$J$7="No",AF1419="Ex"),"N/A", IF(AND(Screening!$J$6="No",AI1419="Ex"),"N/A", IF(AND(Screening!$J$6="Yes",AG1419="Ex"),"N/A", IF(AND(Screening!$J$25="Yes",AH1419="Ex"),"N/A",  IF(AND(Screening!$J$5="Yes",AJ1419="Ex"),"N/A","Inc")))))))))))))))))))</f>
        <v>N/A</v>
      </c>
      <c r="C1419" s="43">
        <v>1415</v>
      </c>
      <c r="D1419" s="44" t="s">
        <v>3729</v>
      </c>
      <c r="E1419" s="47" t="s">
        <v>3730</v>
      </c>
      <c r="F1419" s="46" t="s">
        <v>3731</v>
      </c>
      <c r="G1419" s="1" t="str">
        <f t="shared" si="44"/>
        <v>N/A</v>
      </c>
      <c r="H1419" s="120"/>
      <c r="I1419" s="120"/>
      <c r="J1419" s="120"/>
      <c r="K1419" s="120"/>
      <c r="L1419" t="str">
        <f t="shared" si="45"/>
        <v/>
      </c>
      <c r="S1419" t="s">
        <v>150</v>
      </c>
      <c r="U1419" t="s">
        <v>150</v>
      </c>
      <c r="AG1419" t="s">
        <v>150</v>
      </c>
      <c r="AJ1419" t="s">
        <v>150</v>
      </c>
    </row>
    <row r="1420" spans="2:36" ht="57.75" customHeight="1" x14ac:dyDescent="0.25">
      <c r="B1420" s="44" t="str">
        <f>IF(E1420="reserved","N/A",IF(AND(Screening!$J$10="No",S1420="Ex"),"N/A",IF(AND(Screening!$J$11="No",T1420="Ex"),"N/A",IF(AND(Screening!$J$12="No",U1420="Ex"),"N/A",IF(AND(Screening!$J$13="No",V1420="Ex"),"N/A",IF(AND(Screening!$J$14="No",W1420="Ex"),"N/A", IF(AND(Screening!$J$15="No",X1420="Ex"),"N/A", IF(AND(Screening!$J$16="No",Y1420="Ex"),"N/A", IF(AND(Screening!$J$17="No",Z1420="Ex"),"N/A", IF(AND(Screening!$J$18="No",AA1420="Ex"),"N/A", IF(AND(Screening!$J$19="No",AB1420="Ex"),"N/A", IF(AND(Screening!$J$20="No",AC1420="Ex"),"N/A", IF(AND(Screening!$J$21="No",AD1420="Ex"),"N/A", IF(AND(Screening!$J$23="No",AE1420="Ex"),"N/A", IF(AND(Screening!$J$7="No",AF1420="Ex"),"N/A", IF(AND(Screening!$J$6="No",AI1420="Ex"),"N/A", IF(AND(Screening!$J$6="Yes",AG1420="Ex"),"N/A", IF(AND(Screening!$J$25="Yes",AH1420="Ex"),"N/A",  IF(AND(Screening!$J$5="Yes",AJ1420="Ex"),"N/A","Inc")))))))))))))))))))</f>
        <v>N/A</v>
      </c>
      <c r="C1420" s="43">
        <v>1416</v>
      </c>
      <c r="D1420" s="44" t="s">
        <v>3732</v>
      </c>
      <c r="E1420" s="47" t="s">
        <v>3733</v>
      </c>
      <c r="F1420" s="46" t="s">
        <v>3734</v>
      </c>
      <c r="G1420" s="1" t="str">
        <f t="shared" si="44"/>
        <v>N/A</v>
      </c>
      <c r="H1420" s="120"/>
      <c r="I1420" s="120"/>
      <c r="J1420" s="120"/>
      <c r="K1420" s="120"/>
      <c r="L1420" t="str">
        <f t="shared" si="45"/>
        <v/>
      </c>
      <c r="S1420" t="s">
        <v>150</v>
      </c>
      <c r="U1420" t="s">
        <v>150</v>
      </c>
      <c r="AG1420" t="s">
        <v>150</v>
      </c>
      <c r="AJ1420" t="s">
        <v>150</v>
      </c>
    </row>
    <row r="1421" spans="2:36" ht="57.75" customHeight="1" x14ac:dyDescent="0.25">
      <c r="B1421" s="44" t="str">
        <f>IF(E1421="reserved","N/A",IF(AND(Screening!$J$10="No",S1421="Ex"),"N/A",IF(AND(Screening!$J$11="No",T1421="Ex"),"N/A",IF(AND(Screening!$J$12="No",U1421="Ex"),"N/A",IF(AND(Screening!$J$13="No",V1421="Ex"),"N/A",IF(AND(Screening!$J$14="No",W1421="Ex"),"N/A", IF(AND(Screening!$J$15="No",X1421="Ex"),"N/A", IF(AND(Screening!$J$16="No",Y1421="Ex"),"N/A", IF(AND(Screening!$J$17="No",Z1421="Ex"),"N/A", IF(AND(Screening!$J$18="No",AA1421="Ex"),"N/A", IF(AND(Screening!$J$19="No",AB1421="Ex"),"N/A", IF(AND(Screening!$J$20="No",AC1421="Ex"),"N/A", IF(AND(Screening!$J$21="No",AD1421="Ex"),"N/A", IF(AND(Screening!$J$23="No",AE1421="Ex"),"N/A", IF(AND(Screening!$J$7="No",AF1421="Ex"),"N/A", IF(AND(Screening!$J$6="No",AI1421="Ex"),"N/A", IF(AND(Screening!$J$6="Yes",AG1421="Ex"),"N/A", IF(AND(Screening!$J$25="Yes",AH1421="Ex"),"N/A",  IF(AND(Screening!$J$5="Yes",AJ1421="Ex"),"N/A","Inc")))))))))))))))))))</f>
        <v>N/A</v>
      </c>
      <c r="C1421" s="43">
        <v>1417</v>
      </c>
      <c r="D1421" s="44" t="s">
        <v>3735</v>
      </c>
      <c r="E1421" s="47" t="s">
        <v>3736</v>
      </c>
      <c r="F1421" s="46" t="s">
        <v>3737</v>
      </c>
      <c r="G1421" s="1" t="str">
        <f t="shared" si="44"/>
        <v>N/A</v>
      </c>
      <c r="H1421" s="120"/>
      <c r="I1421" s="120"/>
      <c r="J1421" s="120"/>
      <c r="K1421" s="120"/>
      <c r="L1421" t="str">
        <f t="shared" si="45"/>
        <v/>
      </c>
      <c r="S1421" t="s">
        <v>150</v>
      </c>
      <c r="U1421" t="s">
        <v>150</v>
      </c>
      <c r="AG1421" t="s">
        <v>150</v>
      </c>
      <c r="AJ1421" t="s">
        <v>150</v>
      </c>
    </row>
    <row r="1422" spans="2:36" ht="57.75" customHeight="1" x14ac:dyDescent="0.25">
      <c r="B1422" s="44" t="str">
        <f>IF(E1422="reserved","N/A",IF(AND(Screening!$J$10="No",S1422="Ex"),"N/A",IF(AND(Screening!$J$11="No",T1422="Ex"),"N/A",IF(AND(Screening!$J$12="No",U1422="Ex"),"N/A",IF(AND(Screening!$J$13="No",V1422="Ex"),"N/A",IF(AND(Screening!$J$14="No",W1422="Ex"),"N/A", IF(AND(Screening!$J$15="No",X1422="Ex"),"N/A", IF(AND(Screening!$J$16="No",Y1422="Ex"),"N/A", IF(AND(Screening!$J$17="No",Z1422="Ex"),"N/A", IF(AND(Screening!$J$18="No",AA1422="Ex"),"N/A", IF(AND(Screening!$J$19="No",AB1422="Ex"),"N/A", IF(AND(Screening!$J$20="No",AC1422="Ex"),"N/A", IF(AND(Screening!$J$21="No",AD1422="Ex"),"N/A", IF(AND(Screening!$J$23="No",AE1422="Ex"),"N/A", IF(AND(Screening!$J$7="No",AF1422="Ex"),"N/A", IF(AND(Screening!$J$6="No",AI1422="Ex"),"N/A", IF(AND(Screening!$J$6="Yes",AG1422="Ex"),"N/A", IF(AND(Screening!$J$25="Yes",AH1422="Ex"),"N/A",  IF(AND(Screening!$J$5="Yes",AJ1422="Ex"),"N/A","Inc")))))))))))))))))))</f>
        <v>N/A</v>
      </c>
      <c r="C1422" s="43">
        <v>1418</v>
      </c>
      <c r="D1422" s="44" t="s">
        <v>3738</v>
      </c>
      <c r="E1422" s="47" t="s">
        <v>3739</v>
      </c>
      <c r="F1422" s="46" t="s">
        <v>3740</v>
      </c>
      <c r="G1422" s="1" t="str">
        <f t="shared" si="44"/>
        <v>N/A</v>
      </c>
      <c r="H1422" s="120"/>
      <c r="I1422" s="120"/>
      <c r="J1422" s="120"/>
      <c r="K1422" s="120"/>
      <c r="L1422" t="str">
        <f t="shared" si="45"/>
        <v/>
      </c>
      <c r="S1422" t="s">
        <v>150</v>
      </c>
      <c r="W1422" t="s">
        <v>150</v>
      </c>
      <c r="AG1422" t="s">
        <v>150</v>
      </c>
      <c r="AJ1422" t="s">
        <v>150</v>
      </c>
    </row>
    <row r="1423" spans="2:36" ht="57.75" customHeight="1" x14ac:dyDescent="0.25">
      <c r="B1423" s="44" t="str">
        <f>IF(E1423="reserved","N/A",IF(AND(Screening!$J$10="No",S1423="Ex"),"N/A",IF(AND(Screening!$J$11="No",T1423="Ex"),"N/A",IF(AND(Screening!$J$12="No",U1423="Ex"),"N/A",IF(AND(Screening!$J$13="No",V1423="Ex"),"N/A",IF(AND(Screening!$J$14="No",W1423="Ex"),"N/A", IF(AND(Screening!$J$15="No",X1423="Ex"),"N/A", IF(AND(Screening!$J$16="No",Y1423="Ex"),"N/A", IF(AND(Screening!$J$17="No",Z1423="Ex"),"N/A", IF(AND(Screening!$J$18="No",AA1423="Ex"),"N/A", IF(AND(Screening!$J$19="No",AB1423="Ex"),"N/A", IF(AND(Screening!$J$20="No",AC1423="Ex"),"N/A", IF(AND(Screening!$J$21="No",AD1423="Ex"),"N/A", IF(AND(Screening!$J$23="No",AE1423="Ex"),"N/A", IF(AND(Screening!$J$7="No",AF1423="Ex"),"N/A", IF(AND(Screening!$J$6="No",AI1423="Ex"),"N/A", IF(AND(Screening!$J$6="Yes",AG1423="Ex"),"N/A", IF(AND(Screening!$J$25="Yes",AH1423="Ex"),"N/A",  IF(AND(Screening!$J$5="Yes",AJ1423="Ex"),"N/A","Inc")))))))))))))))))))</f>
        <v>N/A</v>
      </c>
      <c r="C1423" s="43">
        <v>1419</v>
      </c>
      <c r="D1423" s="44" t="s">
        <v>3741</v>
      </c>
      <c r="E1423" s="47" t="s">
        <v>3742</v>
      </c>
      <c r="F1423" s="46" t="s">
        <v>3743</v>
      </c>
      <c r="G1423" s="1" t="str">
        <f t="shared" si="44"/>
        <v>N/A</v>
      </c>
      <c r="H1423" s="120"/>
      <c r="I1423" s="120"/>
      <c r="J1423" s="120"/>
      <c r="K1423" s="120"/>
      <c r="L1423" t="str">
        <f t="shared" si="45"/>
        <v/>
      </c>
      <c r="S1423" t="s">
        <v>150</v>
      </c>
      <c r="W1423" t="s">
        <v>150</v>
      </c>
      <c r="AG1423" t="s">
        <v>150</v>
      </c>
      <c r="AJ1423" t="s">
        <v>150</v>
      </c>
    </row>
    <row r="1424" spans="2:36" ht="57.75" customHeight="1" x14ac:dyDescent="0.25">
      <c r="B1424" s="44" t="str">
        <f>IF(E1424="reserved","N/A",IF(AND(Screening!$J$10="No",S1424="Ex"),"N/A",IF(AND(Screening!$J$11="No",T1424="Ex"),"N/A",IF(AND(Screening!$J$12="No",U1424="Ex"),"N/A",IF(AND(Screening!$J$13="No",V1424="Ex"),"N/A",IF(AND(Screening!$J$14="No",W1424="Ex"),"N/A", IF(AND(Screening!$J$15="No",X1424="Ex"),"N/A", IF(AND(Screening!$J$16="No",Y1424="Ex"),"N/A", IF(AND(Screening!$J$17="No",Z1424="Ex"),"N/A", IF(AND(Screening!$J$18="No",AA1424="Ex"),"N/A", IF(AND(Screening!$J$19="No",AB1424="Ex"),"N/A", IF(AND(Screening!$J$20="No",AC1424="Ex"),"N/A", IF(AND(Screening!$J$21="No",AD1424="Ex"),"N/A", IF(AND(Screening!$J$23="No",AE1424="Ex"),"N/A", IF(AND(Screening!$J$7="No",AF1424="Ex"),"N/A", IF(AND(Screening!$J$6="No",AI1424="Ex"),"N/A", IF(AND(Screening!$J$6="Yes",AG1424="Ex"),"N/A", IF(AND(Screening!$J$25="Yes",AH1424="Ex"),"N/A",  IF(AND(Screening!$J$5="Yes",AJ1424="Ex"),"N/A","Inc")))))))))))))))))))</f>
        <v>N/A</v>
      </c>
      <c r="C1424" s="43">
        <v>1420</v>
      </c>
      <c r="D1424" s="44" t="s">
        <v>3744</v>
      </c>
      <c r="E1424" s="47" t="s">
        <v>3745</v>
      </c>
      <c r="F1424" s="46"/>
      <c r="G1424" s="1" t="str">
        <f t="shared" si="44"/>
        <v>N/A</v>
      </c>
      <c r="H1424" s="120"/>
      <c r="I1424" s="120"/>
      <c r="J1424" s="120"/>
      <c r="K1424" s="120"/>
      <c r="L1424" t="str">
        <f t="shared" si="45"/>
        <v/>
      </c>
      <c r="S1424" t="s">
        <v>150</v>
      </c>
      <c r="W1424" t="s">
        <v>150</v>
      </c>
      <c r="AG1424" t="s">
        <v>150</v>
      </c>
      <c r="AJ1424" t="s">
        <v>150</v>
      </c>
    </row>
    <row r="1425" spans="2:36" ht="57.75" customHeight="1" x14ac:dyDescent="0.25">
      <c r="B1425" s="44" t="str">
        <f>IF(E1425="reserved","N/A",IF(AND(Screening!$J$10="No",S1425="Ex"),"N/A",IF(AND(Screening!$J$11="No",T1425="Ex"),"N/A",IF(AND(Screening!$J$12="No",U1425="Ex"),"N/A",IF(AND(Screening!$J$13="No",V1425="Ex"),"N/A",IF(AND(Screening!$J$14="No",W1425="Ex"),"N/A", IF(AND(Screening!$J$15="No",X1425="Ex"),"N/A", IF(AND(Screening!$J$16="No",Y1425="Ex"),"N/A", IF(AND(Screening!$J$17="No",Z1425="Ex"),"N/A", IF(AND(Screening!$J$18="No",AA1425="Ex"),"N/A", IF(AND(Screening!$J$19="No",AB1425="Ex"),"N/A", IF(AND(Screening!$J$20="No",AC1425="Ex"),"N/A", IF(AND(Screening!$J$21="No",AD1425="Ex"),"N/A", IF(AND(Screening!$J$23="No",AE1425="Ex"),"N/A", IF(AND(Screening!$J$7="No",AF1425="Ex"),"N/A", IF(AND(Screening!$J$6="No",AI1425="Ex"),"N/A", IF(AND(Screening!$J$6="Yes",AG1425="Ex"),"N/A", IF(AND(Screening!$J$25="Yes",AH1425="Ex"),"N/A",  IF(AND(Screening!$J$5="Yes",AJ1425="Ex"),"N/A","Inc")))))))))))))))))))</f>
        <v>N/A</v>
      </c>
      <c r="C1425" s="43">
        <v>1421</v>
      </c>
      <c r="D1425" s="44" t="s">
        <v>3746</v>
      </c>
      <c r="E1425" s="47" t="s">
        <v>3747</v>
      </c>
      <c r="F1425" s="46" t="s">
        <v>3748</v>
      </c>
      <c r="G1425" s="1" t="str">
        <f t="shared" si="44"/>
        <v>N/A</v>
      </c>
      <c r="H1425" s="120"/>
      <c r="I1425" s="120"/>
      <c r="J1425" s="120"/>
      <c r="K1425" s="120"/>
      <c r="L1425" t="str">
        <f t="shared" si="45"/>
        <v/>
      </c>
      <c r="S1425" t="s">
        <v>150</v>
      </c>
      <c r="W1425" t="s">
        <v>150</v>
      </c>
      <c r="AG1425" t="s">
        <v>150</v>
      </c>
      <c r="AJ1425" t="s">
        <v>150</v>
      </c>
    </row>
    <row r="1426" spans="2:36" ht="57.75" customHeight="1" x14ac:dyDescent="0.25">
      <c r="B1426" s="44" t="str">
        <f>IF(E1426="reserved","N/A",IF(AND(Screening!$J$10="No",S1426="Ex"),"N/A",IF(AND(Screening!$J$11="No",T1426="Ex"),"N/A",IF(AND(Screening!$J$12="No",U1426="Ex"),"N/A",IF(AND(Screening!$J$13="No",V1426="Ex"),"N/A",IF(AND(Screening!$J$14="No",W1426="Ex"),"N/A", IF(AND(Screening!$J$15="No",X1426="Ex"),"N/A", IF(AND(Screening!$J$16="No",Y1426="Ex"),"N/A", IF(AND(Screening!$J$17="No",Z1426="Ex"),"N/A", IF(AND(Screening!$J$18="No",AA1426="Ex"),"N/A", IF(AND(Screening!$J$19="No",AB1426="Ex"),"N/A", IF(AND(Screening!$J$20="No",AC1426="Ex"),"N/A", IF(AND(Screening!$J$21="No",AD1426="Ex"),"N/A", IF(AND(Screening!$J$23="No",AE1426="Ex"),"N/A", IF(AND(Screening!$J$7="No",AF1426="Ex"),"N/A", IF(AND(Screening!$J$6="No",AI1426="Ex"),"N/A", IF(AND(Screening!$J$6="Yes",AG1426="Ex"),"N/A", IF(AND(Screening!$J$25="Yes",AH1426="Ex"),"N/A",  IF(AND(Screening!$J$5="Yes",AJ1426="Ex"),"N/A","Inc")))))))))))))))))))</f>
        <v>N/A</v>
      </c>
      <c r="C1426" s="43">
        <v>1422</v>
      </c>
      <c r="D1426" s="44" t="s">
        <v>3749</v>
      </c>
      <c r="E1426" s="47" t="s">
        <v>3750</v>
      </c>
      <c r="F1426" s="46" t="s">
        <v>3751</v>
      </c>
      <c r="G1426" s="1" t="str">
        <f t="shared" si="44"/>
        <v>N/A</v>
      </c>
      <c r="H1426" s="120"/>
      <c r="I1426" s="120"/>
      <c r="J1426" s="120"/>
      <c r="K1426" s="120"/>
      <c r="L1426" t="str">
        <f t="shared" si="45"/>
        <v/>
      </c>
      <c r="S1426" t="s">
        <v>150</v>
      </c>
      <c r="W1426" t="s">
        <v>150</v>
      </c>
      <c r="AG1426" t="s">
        <v>150</v>
      </c>
      <c r="AJ1426" t="s">
        <v>150</v>
      </c>
    </row>
    <row r="1427" spans="2:36" ht="57.75" customHeight="1" x14ac:dyDescent="0.25">
      <c r="B1427" s="44" t="str">
        <f>IF(E1427="reserved","N/A",IF(AND(Screening!$J$10="No",S1427="Ex"),"N/A",IF(AND(Screening!$J$11="No",T1427="Ex"),"N/A",IF(AND(Screening!$J$12="No",U1427="Ex"),"N/A",IF(AND(Screening!$J$13="No",V1427="Ex"),"N/A",IF(AND(Screening!$J$14="No",W1427="Ex"),"N/A", IF(AND(Screening!$J$15="No",X1427="Ex"),"N/A", IF(AND(Screening!$J$16="No",Y1427="Ex"),"N/A", IF(AND(Screening!$J$17="No",Z1427="Ex"),"N/A", IF(AND(Screening!$J$18="No",AA1427="Ex"),"N/A", IF(AND(Screening!$J$19="No",AB1427="Ex"),"N/A", IF(AND(Screening!$J$20="No",AC1427="Ex"),"N/A", IF(AND(Screening!$J$21="No",AD1427="Ex"),"N/A", IF(AND(Screening!$J$23="No",AE1427="Ex"),"N/A", IF(AND(Screening!$J$7="No",AF1427="Ex"),"N/A", IF(AND(Screening!$J$6="No",AI1427="Ex"),"N/A", IF(AND(Screening!$J$6="Yes",AG1427="Ex"),"N/A", IF(AND(Screening!$J$25="Yes",AH1427="Ex"),"N/A",  IF(AND(Screening!$J$5="Yes",AJ1427="Ex"),"N/A","Inc")))))))))))))))))))</f>
        <v>N/A</v>
      </c>
      <c r="C1427" s="43">
        <v>1423</v>
      </c>
      <c r="D1427" s="44" t="s">
        <v>3752</v>
      </c>
      <c r="E1427" s="47" t="s">
        <v>3753</v>
      </c>
      <c r="F1427" s="46" t="s">
        <v>3754</v>
      </c>
      <c r="G1427" s="1" t="str">
        <f t="shared" si="44"/>
        <v>N/A</v>
      </c>
      <c r="H1427" s="120"/>
      <c r="I1427" s="120"/>
      <c r="J1427" s="120"/>
      <c r="K1427" s="120"/>
      <c r="L1427" t="str">
        <f t="shared" si="45"/>
        <v/>
      </c>
      <c r="S1427" t="s">
        <v>150</v>
      </c>
      <c r="W1427" t="s">
        <v>150</v>
      </c>
      <c r="AG1427" t="s">
        <v>150</v>
      </c>
      <c r="AJ1427" t="s">
        <v>150</v>
      </c>
    </row>
    <row r="1428" spans="2:36" ht="57.75" customHeight="1" x14ac:dyDescent="0.25">
      <c r="B1428" s="44" t="str">
        <f>IF(E1428="reserved","N/A",IF(AND(Screening!$J$10="No",S1428="Ex"),"N/A",IF(AND(Screening!$J$11="No",T1428="Ex"),"N/A",IF(AND(Screening!$J$12="No",U1428="Ex"),"N/A",IF(AND(Screening!$J$13="No",V1428="Ex"),"N/A",IF(AND(Screening!$J$14="No",W1428="Ex"),"N/A", IF(AND(Screening!$J$15="No",X1428="Ex"),"N/A", IF(AND(Screening!$J$16="No",Y1428="Ex"),"N/A", IF(AND(Screening!$J$17="No",Z1428="Ex"),"N/A", IF(AND(Screening!$J$18="No",AA1428="Ex"),"N/A", IF(AND(Screening!$J$19="No",AB1428="Ex"),"N/A", IF(AND(Screening!$J$20="No",AC1428="Ex"),"N/A", IF(AND(Screening!$J$21="No",AD1428="Ex"),"N/A", IF(AND(Screening!$J$23="No",AE1428="Ex"),"N/A", IF(AND(Screening!$J$7="No",AF1428="Ex"),"N/A", IF(AND(Screening!$J$6="No",AI1428="Ex"),"N/A", IF(AND(Screening!$J$6="Yes",AG1428="Ex"),"N/A", IF(AND(Screening!$J$25="Yes",AH1428="Ex"),"N/A",  IF(AND(Screening!$J$5="Yes",AJ1428="Ex"),"N/A","Inc")))))))))))))))))))</f>
        <v>N/A</v>
      </c>
      <c r="C1428" s="43">
        <v>1424</v>
      </c>
      <c r="D1428" s="44" t="s">
        <v>3755</v>
      </c>
      <c r="E1428" s="47" t="s">
        <v>3756</v>
      </c>
      <c r="F1428" s="46" t="s">
        <v>3757</v>
      </c>
      <c r="G1428" s="1" t="str">
        <f t="shared" si="44"/>
        <v>N/A</v>
      </c>
      <c r="H1428" s="120"/>
      <c r="I1428" s="120"/>
      <c r="J1428" s="120"/>
      <c r="K1428" s="120"/>
      <c r="L1428" t="str">
        <f t="shared" si="45"/>
        <v/>
      </c>
      <c r="S1428" t="s">
        <v>150</v>
      </c>
      <c r="W1428" t="s">
        <v>150</v>
      </c>
      <c r="AG1428" t="s">
        <v>150</v>
      </c>
      <c r="AJ1428" t="s">
        <v>150</v>
      </c>
    </row>
    <row r="1429" spans="2:36" ht="57.75" customHeight="1" x14ac:dyDescent="0.25">
      <c r="B1429" s="44" t="str">
        <f>IF(E1429="reserved","N/A",IF(AND(Screening!$J$10="No",S1429="Ex"),"N/A",IF(AND(Screening!$J$11="No",T1429="Ex"),"N/A",IF(AND(Screening!$J$12="No",U1429="Ex"),"N/A",IF(AND(Screening!$J$13="No",V1429="Ex"),"N/A",IF(AND(Screening!$J$14="No",W1429="Ex"),"N/A", IF(AND(Screening!$J$15="No",X1429="Ex"),"N/A", IF(AND(Screening!$J$16="No",Y1429="Ex"),"N/A", IF(AND(Screening!$J$17="No",Z1429="Ex"),"N/A", IF(AND(Screening!$J$18="No",AA1429="Ex"),"N/A", IF(AND(Screening!$J$19="No",AB1429="Ex"),"N/A", IF(AND(Screening!$J$20="No",AC1429="Ex"),"N/A", IF(AND(Screening!$J$21="No",AD1429="Ex"),"N/A", IF(AND(Screening!$J$23="No",AE1429="Ex"),"N/A", IF(AND(Screening!$J$7="No",AF1429="Ex"),"N/A", IF(AND(Screening!$J$6="No",AI1429="Ex"),"N/A", IF(AND(Screening!$J$6="Yes",AG1429="Ex"),"N/A", IF(AND(Screening!$J$25="Yes",AH1429="Ex"),"N/A",  IF(AND(Screening!$J$5="Yes",AJ1429="Ex"),"N/A","Inc")))))))))))))))))))</f>
        <v>N/A</v>
      </c>
      <c r="C1429" s="43">
        <v>1425</v>
      </c>
      <c r="D1429" s="44" t="s">
        <v>3758</v>
      </c>
      <c r="E1429" s="47" t="s">
        <v>3759</v>
      </c>
      <c r="F1429" s="46" t="s">
        <v>3760</v>
      </c>
      <c r="G1429" s="1" t="str">
        <f t="shared" si="44"/>
        <v>N/A</v>
      </c>
      <c r="H1429" s="120"/>
      <c r="I1429" s="120"/>
      <c r="J1429" s="120"/>
      <c r="K1429" s="120"/>
      <c r="L1429" t="str">
        <f t="shared" si="45"/>
        <v/>
      </c>
      <c r="S1429" t="s">
        <v>150</v>
      </c>
      <c r="W1429" t="s">
        <v>150</v>
      </c>
      <c r="AG1429" t="s">
        <v>150</v>
      </c>
      <c r="AJ1429" t="s">
        <v>150</v>
      </c>
    </row>
    <row r="1430" spans="2:36" ht="57.75" customHeight="1" x14ac:dyDescent="0.25">
      <c r="B1430" s="44" t="str">
        <f>IF(E1430="reserved","N/A",IF(AND(Screening!$J$10="No",S1430="Ex"),"N/A",IF(AND(Screening!$J$11="No",T1430="Ex"),"N/A",IF(AND(Screening!$J$12="No",U1430="Ex"),"N/A",IF(AND(Screening!$J$13="No",V1430="Ex"),"N/A",IF(AND(Screening!$J$14="No",W1430="Ex"),"N/A", IF(AND(Screening!$J$15="No",X1430="Ex"),"N/A", IF(AND(Screening!$J$16="No",Y1430="Ex"),"N/A", IF(AND(Screening!$J$17="No",Z1430="Ex"),"N/A", IF(AND(Screening!$J$18="No",AA1430="Ex"),"N/A", IF(AND(Screening!$J$19="No",AB1430="Ex"),"N/A", IF(AND(Screening!$J$20="No",AC1430="Ex"),"N/A", IF(AND(Screening!$J$21="No",AD1430="Ex"),"N/A", IF(AND(Screening!$J$23="No",AE1430="Ex"),"N/A", IF(AND(Screening!$J$7="No",AF1430="Ex"),"N/A", IF(AND(Screening!$J$6="No",AI1430="Ex"),"N/A", IF(AND(Screening!$J$6="Yes",AG1430="Ex"),"N/A", IF(AND(Screening!$J$25="Yes",AH1430="Ex"),"N/A",  IF(AND(Screening!$J$5="Yes",AJ1430="Ex"),"N/A","Inc")))))))))))))))))))</f>
        <v>N/A</v>
      </c>
      <c r="C1430" s="43">
        <v>1426</v>
      </c>
      <c r="D1430" s="44" t="s">
        <v>3761</v>
      </c>
      <c r="E1430" s="47" t="s">
        <v>3762</v>
      </c>
      <c r="F1430" s="46" t="s">
        <v>3763</v>
      </c>
      <c r="G1430" s="1" t="str">
        <f t="shared" si="44"/>
        <v>N/A</v>
      </c>
      <c r="H1430" s="120"/>
      <c r="I1430" s="120"/>
      <c r="J1430" s="120"/>
      <c r="K1430" s="120"/>
      <c r="L1430" t="str">
        <f t="shared" si="45"/>
        <v/>
      </c>
      <c r="S1430" t="s">
        <v>150</v>
      </c>
      <c r="W1430" t="s">
        <v>150</v>
      </c>
      <c r="AG1430" t="s">
        <v>150</v>
      </c>
      <c r="AJ1430" t="s">
        <v>150</v>
      </c>
    </row>
    <row r="1431" spans="2:36" ht="57.75" customHeight="1" x14ac:dyDescent="0.25">
      <c r="B1431" s="44" t="str">
        <f>IF(E1431="reserved","N/A",IF(AND(Screening!$J$10="No",S1431="Ex"),"N/A",IF(AND(Screening!$J$11="No",T1431="Ex"),"N/A",IF(AND(Screening!$J$12="No",U1431="Ex"),"N/A",IF(AND(Screening!$J$13="No",V1431="Ex"),"N/A",IF(AND(Screening!$J$14="No",W1431="Ex"),"N/A", IF(AND(Screening!$J$15="No",X1431="Ex"),"N/A", IF(AND(Screening!$J$16="No",Y1431="Ex"),"N/A", IF(AND(Screening!$J$17="No",Z1431="Ex"),"N/A", IF(AND(Screening!$J$18="No",AA1431="Ex"),"N/A", IF(AND(Screening!$J$19="No",AB1431="Ex"),"N/A", IF(AND(Screening!$J$20="No",AC1431="Ex"),"N/A", IF(AND(Screening!$J$21="No",AD1431="Ex"),"N/A", IF(AND(Screening!$J$23="No",AE1431="Ex"),"N/A", IF(AND(Screening!$J$7="No",AF1431="Ex"),"N/A", IF(AND(Screening!$J$6="No",AI1431="Ex"),"N/A", IF(AND(Screening!$J$6="Yes",AG1431="Ex"),"N/A", IF(AND(Screening!$J$25="Yes",AH1431="Ex"),"N/A",  IF(AND(Screening!$J$5="Yes",AJ1431="Ex"),"N/A","Inc")))))))))))))))))))</f>
        <v>N/A</v>
      </c>
      <c r="C1431" s="43">
        <v>1427</v>
      </c>
      <c r="D1431" s="44" t="s">
        <v>3764</v>
      </c>
      <c r="E1431" s="47" t="s">
        <v>3765</v>
      </c>
      <c r="F1431" s="46">
        <v>264.351</v>
      </c>
      <c r="G1431" s="1" t="str">
        <f t="shared" si="44"/>
        <v>N/A</v>
      </c>
      <c r="H1431" s="120"/>
      <c r="I1431" s="120"/>
      <c r="J1431" s="120"/>
      <c r="K1431" s="120"/>
      <c r="L1431" t="str">
        <f t="shared" si="45"/>
        <v/>
      </c>
      <c r="Z1431" t="s">
        <v>150</v>
      </c>
      <c r="AG1431" t="s">
        <v>150</v>
      </c>
      <c r="AJ1431" t="s">
        <v>150</v>
      </c>
    </row>
    <row r="1432" spans="2:36" ht="57.75" customHeight="1" x14ac:dyDescent="0.25">
      <c r="B1432" s="44" t="str">
        <f>IF(E1432="reserved","N/A",IF(AND(Screening!$J$10="No",S1432="Ex"),"N/A",IF(AND(Screening!$J$11="No",T1432="Ex"),"N/A",IF(AND(Screening!$J$12="No",U1432="Ex"),"N/A",IF(AND(Screening!$J$13="No",V1432="Ex"),"N/A",IF(AND(Screening!$J$14="No",W1432="Ex"),"N/A", IF(AND(Screening!$J$15="No",X1432="Ex"),"N/A", IF(AND(Screening!$J$16="No",Y1432="Ex"),"N/A", IF(AND(Screening!$J$17="No",Z1432="Ex"),"N/A", IF(AND(Screening!$J$18="No",AA1432="Ex"),"N/A", IF(AND(Screening!$J$19="No",AB1432="Ex"),"N/A", IF(AND(Screening!$J$20="No",AC1432="Ex"),"N/A", IF(AND(Screening!$J$21="No",AD1432="Ex"),"N/A", IF(AND(Screening!$J$23="No",AE1432="Ex"),"N/A", IF(AND(Screening!$J$7="No",AF1432="Ex"),"N/A", IF(AND(Screening!$J$6="No",AI1432="Ex"),"N/A", IF(AND(Screening!$J$6="Yes",AG1432="Ex"),"N/A", IF(AND(Screening!$J$25="Yes",AH1432="Ex"),"N/A",  IF(AND(Screening!$J$5="Yes",AJ1432="Ex"),"N/A","Inc")))))))))))))))))))</f>
        <v>N/A</v>
      </c>
      <c r="C1432" s="43">
        <v>1428</v>
      </c>
      <c r="D1432" s="44" t="s">
        <v>3766</v>
      </c>
      <c r="E1432" s="47" t="s">
        <v>3767</v>
      </c>
      <c r="F1432" s="46" t="s">
        <v>3768</v>
      </c>
      <c r="G1432" s="1" t="str">
        <f t="shared" si="44"/>
        <v>N/A</v>
      </c>
      <c r="H1432" s="120"/>
      <c r="I1432" s="120"/>
      <c r="J1432" s="120"/>
      <c r="K1432" s="120"/>
      <c r="L1432" t="str">
        <f t="shared" si="45"/>
        <v/>
      </c>
      <c r="Z1432" t="s">
        <v>150</v>
      </c>
      <c r="AG1432" t="s">
        <v>150</v>
      </c>
      <c r="AJ1432" t="s">
        <v>150</v>
      </c>
    </row>
    <row r="1433" spans="2:36" ht="57.75" customHeight="1" x14ac:dyDescent="0.25">
      <c r="B1433" s="44" t="str">
        <f>IF(E1433="reserved","N/A",IF(AND(Screening!$J$10="No",S1433="Ex"),"N/A",IF(AND(Screening!$J$11="No",T1433="Ex"),"N/A",IF(AND(Screening!$J$12="No",U1433="Ex"),"N/A",IF(AND(Screening!$J$13="No",V1433="Ex"),"N/A",IF(AND(Screening!$J$14="No",W1433="Ex"),"N/A", IF(AND(Screening!$J$15="No",X1433="Ex"),"N/A", IF(AND(Screening!$J$16="No",Y1433="Ex"),"N/A", IF(AND(Screening!$J$17="No",Z1433="Ex"),"N/A", IF(AND(Screening!$J$18="No",AA1433="Ex"),"N/A", IF(AND(Screening!$J$19="No",AB1433="Ex"),"N/A", IF(AND(Screening!$J$20="No",AC1433="Ex"),"N/A", IF(AND(Screening!$J$21="No",AD1433="Ex"),"N/A", IF(AND(Screening!$J$23="No",AE1433="Ex"),"N/A", IF(AND(Screening!$J$7="No",AF1433="Ex"),"N/A", IF(AND(Screening!$J$6="No",AI1433="Ex"),"N/A", IF(AND(Screening!$J$6="Yes",AG1433="Ex"),"N/A", IF(AND(Screening!$J$25="Yes",AH1433="Ex"),"N/A",  IF(AND(Screening!$J$5="Yes",AJ1433="Ex"),"N/A","Inc")))))))))))))))))))</f>
        <v>N/A</v>
      </c>
      <c r="C1433" s="43">
        <v>1429</v>
      </c>
      <c r="D1433" s="44" t="s">
        <v>3769</v>
      </c>
      <c r="E1433" s="47" t="s">
        <v>3770</v>
      </c>
      <c r="F1433" s="46">
        <v>264.57499999999999</v>
      </c>
      <c r="G1433" s="1" t="str">
        <f t="shared" si="44"/>
        <v>N/A</v>
      </c>
      <c r="H1433" s="120"/>
      <c r="I1433" s="120"/>
      <c r="J1433" s="120"/>
      <c r="K1433" s="120"/>
      <c r="L1433" t="str">
        <f t="shared" si="45"/>
        <v/>
      </c>
      <c r="Z1433" t="s">
        <v>150</v>
      </c>
      <c r="AG1433" t="s">
        <v>150</v>
      </c>
      <c r="AJ1433" t="s">
        <v>150</v>
      </c>
    </row>
    <row r="1434" spans="2:36" ht="57.75" customHeight="1" x14ac:dyDescent="0.25">
      <c r="B1434" s="44" t="str">
        <f>IF(E1434="reserved","N/A",IF(AND(Screening!$J$10="No",S1434="Ex"),"N/A",IF(AND(Screening!$J$11="No",T1434="Ex"),"N/A",IF(AND(Screening!$J$12="No",U1434="Ex"),"N/A",IF(AND(Screening!$J$13="No",V1434="Ex"),"N/A",IF(AND(Screening!$J$14="No",W1434="Ex"),"N/A", IF(AND(Screening!$J$15="No",X1434="Ex"),"N/A", IF(AND(Screening!$J$16="No",Y1434="Ex"),"N/A", IF(AND(Screening!$J$17="No",Z1434="Ex"),"N/A", IF(AND(Screening!$J$18="No",AA1434="Ex"),"N/A", IF(AND(Screening!$J$19="No",AB1434="Ex"),"N/A", IF(AND(Screening!$J$20="No",AC1434="Ex"),"N/A", IF(AND(Screening!$J$21="No",AD1434="Ex"),"N/A", IF(AND(Screening!$J$23="No",AE1434="Ex"),"N/A", IF(AND(Screening!$J$7="No",AF1434="Ex"),"N/A", IF(AND(Screening!$J$6="No",AI1434="Ex"),"N/A", IF(AND(Screening!$J$6="Yes",AG1434="Ex"),"N/A", IF(AND(Screening!$J$25="Yes",AH1434="Ex"),"N/A",  IF(AND(Screening!$J$5="Yes",AJ1434="Ex"),"N/A","Inc")))))))))))))))))))</f>
        <v>N/A</v>
      </c>
      <c r="C1434" s="43">
        <v>1430</v>
      </c>
      <c r="D1434" s="44" t="s">
        <v>3771</v>
      </c>
      <c r="E1434" s="47" t="s">
        <v>3772</v>
      </c>
      <c r="F1434" s="46" t="s">
        <v>3773</v>
      </c>
      <c r="G1434" s="1" t="str">
        <f t="shared" si="44"/>
        <v>N/A</v>
      </c>
      <c r="H1434" s="120"/>
      <c r="I1434" s="120"/>
      <c r="J1434" s="120"/>
      <c r="K1434" s="120"/>
      <c r="L1434" t="str">
        <f t="shared" si="45"/>
        <v/>
      </c>
      <c r="Z1434" t="s">
        <v>150</v>
      </c>
      <c r="AG1434" t="s">
        <v>150</v>
      </c>
      <c r="AJ1434" t="s">
        <v>150</v>
      </c>
    </row>
    <row r="1435" spans="2:36" ht="57.75" customHeight="1" x14ac:dyDescent="0.25">
      <c r="B1435" s="44" t="str">
        <f>IF(E1435="reserved","N/A",IF(AND(Screening!$J$10="No",S1435="Ex"),"N/A",IF(AND(Screening!$J$11="No",T1435="Ex"),"N/A",IF(AND(Screening!$J$12="No",U1435="Ex"),"N/A",IF(AND(Screening!$J$13="No",V1435="Ex"),"N/A",IF(AND(Screening!$J$14="No",W1435="Ex"),"N/A", IF(AND(Screening!$J$15="No",X1435="Ex"),"N/A", IF(AND(Screening!$J$16="No",Y1435="Ex"),"N/A", IF(AND(Screening!$J$17="No",Z1435="Ex"),"N/A", IF(AND(Screening!$J$18="No",AA1435="Ex"),"N/A", IF(AND(Screening!$J$19="No",AB1435="Ex"),"N/A", IF(AND(Screening!$J$20="No",AC1435="Ex"),"N/A", IF(AND(Screening!$J$21="No",AD1435="Ex"),"N/A", IF(AND(Screening!$J$23="No",AE1435="Ex"),"N/A", IF(AND(Screening!$J$7="No",AF1435="Ex"),"N/A", IF(AND(Screening!$J$6="No",AI1435="Ex"),"N/A", IF(AND(Screening!$J$6="Yes",AG1435="Ex"),"N/A", IF(AND(Screening!$J$25="Yes",AH1435="Ex"),"N/A",  IF(AND(Screening!$J$5="Yes",AJ1435="Ex"),"N/A","Inc")))))))))))))))))))</f>
        <v>N/A</v>
      </c>
      <c r="C1435" s="43">
        <v>1431</v>
      </c>
      <c r="D1435" s="44" t="s">
        <v>3774</v>
      </c>
      <c r="E1435" s="47" t="s">
        <v>3775</v>
      </c>
      <c r="F1435" s="46" t="s">
        <v>3776</v>
      </c>
      <c r="G1435" s="1" t="str">
        <f t="shared" si="44"/>
        <v>N/A</v>
      </c>
      <c r="H1435" s="120"/>
      <c r="I1435" s="120"/>
      <c r="J1435" s="120"/>
      <c r="K1435" s="120"/>
      <c r="L1435" t="str">
        <f t="shared" si="45"/>
        <v/>
      </c>
      <c r="Z1435" t="s">
        <v>150</v>
      </c>
      <c r="AG1435" t="s">
        <v>150</v>
      </c>
      <c r="AJ1435" t="s">
        <v>150</v>
      </c>
    </row>
    <row r="1436" spans="2:36" ht="57.75" customHeight="1" x14ac:dyDescent="0.25">
      <c r="B1436" s="44" t="str">
        <f>IF(E1436="reserved","N/A",IF(AND(Screening!$J$10="No",S1436="Ex"),"N/A",IF(AND(Screening!$J$11="No",T1436="Ex"),"N/A",IF(AND(Screening!$J$12="No",U1436="Ex"),"N/A",IF(AND(Screening!$J$13="No",V1436="Ex"),"N/A",IF(AND(Screening!$J$14="No",W1436="Ex"),"N/A", IF(AND(Screening!$J$15="No",X1436="Ex"),"N/A", IF(AND(Screening!$J$16="No",Y1436="Ex"),"N/A", IF(AND(Screening!$J$17="No",Z1436="Ex"),"N/A", IF(AND(Screening!$J$18="No",AA1436="Ex"),"N/A", IF(AND(Screening!$J$19="No",AB1436="Ex"),"N/A", IF(AND(Screening!$J$20="No",AC1436="Ex"),"N/A", IF(AND(Screening!$J$21="No",AD1436="Ex"),"N/A", IF(AND(Screening!$J$23="No",AE1436="Ex"),"N/A", IF(AND(Screening!$J$7="No",AF1436="Ex"),"N/A", IF(AND(Screening!$J$6="No",AI1436="Ex"),"N/A", IF(AND(Screening!$J$6="Yes",AG1436="Ex"),"N/A", IF(AND(Screening!$J$25="Yes",AH1436="Ex"),"N/A",  IF(AND(Screening!$J$5="Yes",AJ1436="Ex"),"N/A","Inc")))))))))))))))))))</f>
        <v>N/A</v>
      </c>
      <c r="C1436" s="43">
        <v>1432</v>
      </c>
      <c r="D1436" s="44" t="s">
        <v>3777</v>
      </c>
      <c r="E1436" s="47" t="s">
        <v>3778</v>
      </c>
      <c r="F1436" s="46" t="s">
        <v>3779</v>
      </c>
      <c r="G1436" s="1" t="str">
        <f t="shared" si="44"/>
        <v>N/A</v>
      </c>
      <c r="H1436" s="120"/>
      <c r="I1436" s="120"/>
      <c r="J1436" s="120"/>
      <c r="K1436" s="120"/>
      <c r="L1436" t="str">
        <f t="shared" si="45"/>
        <v/>
      </c>
      <c r="Z1436" t="s">
        <v>150</v>
      </c>
      <c r="AG1436" t="s">
        <v>150</v>
      </c>
      <c r="AJ1436" t="s">
        <v>150</v>
      </c>
    </row>
    <row r="1437" spans="2:36" ht="57.75" customHeight="1" x14ac:dyDescent="0.25">
      <c r="B1437" s="44" t="str">
        <f>IF(E1437="reserved","N/A",IF(AND(Screening!$J$10="No",S1437="Ex"),"N/A",IF(AND(Screening!$J$11="No",T1437="Ex"),"N/A",IF(AND(Screening!$J$12="No",U1437="Ex"),"N/A",IF(AND(Screening!$J$13="No",V1437="Ex"),"N/A",IF(AND(Screening!$J$14="No",W1437="Ex"),"N/A", IF(AND(Screening!$J$15="No",X1437="Ex"),"N/A", IF(AND(Screening!$J$16="No",Y1437="Ex"),"N/A", IF(AND(Screening!$J$17="No",Z1437="Ex"),"N/A", IF(AND(Screening!$J$18="No",AA1437="Ex"),"N/A", IF(AND(Screening!$J$19="No",AB1437="Ex"),"N/A", IF(AND(Screening!$J$20="No",AC1437="Ex"),"N/A", IF(AND(Screening!$J$21="No",AD1437="Ex"),"N/A", IF(AND(Screening!$J$23="No",AE1437="Ex"),"N/A", IF(AND(Screening!$J$7="No",AF1437="Ex"),"N/A", IF(AND(Screening!$J$6="No",AI1437="Ex"),"N/A", IF(AND(Screening!$J$6="Yes",AG1437="Ex"),"N/A", IF(AND(Screening!$J$25="Yes",AH1437="Ex"),"N/A",  IF(AND(Screening!$J$5="Yes",AJ1437="Ex"),"N/A","Inc")))))))))))))))))))</f>
        <v>N/A</v>
      </c>
      <c r="C1437" s="43">
        <v>1433</v>
      </c>
      <c r="D1437" s="44" t="s">
        <v>3780</v>
      </c>
      <c r="E1437" s="47" t="s">
        <v>3781</v>
      </c>
      <c r="F1437" s="46" t="s">
        <v>3782</v>
      </c>
      <c r="G1437" s="1" t="str">
        <f t="shared" si="44"/>
        <v>N/A</v>
      </c>
      <c r="H1437" s="120"/>
      <c r="I1437" s="120"/>
      <c r="J1437" s="120"/>
      <c r="K1437" s="120"/>
      <c r="L1437" t="str">
        <f t="shared" si="45"/>
        <v/>
      </c>
      <c r="AD1437" t="s">
        <v>150</v>
      </c>
      <c r="AG1437" t="s">
        <v>150</v>
      </c>
      <c r="AJ1437" t="s">
        <v>150</v>
      </c>
    </row>
    <row r="1438" spans="2:36" ht="57.75" customHeight="1" x14ac:dyDescent="0.25">
      <c r="B1438" s="44" t="str">
        <f>IF(E1438="reserved","N/A",IF(AND(Screening!$J$10="No",S1438="Ex"),"N/A",IF(AND(Screening!$J$11="No",T1438="Ex"),"N/A",IF(AND(Screening!$J$12="No",U1438="Ex"),"N/A",IF(AND(Screening!$J$13="No",V1438="Ex"),"N/A",IF(AND(Screening!$J$14="No",W1438="Ex"),"N/A", IF(AND(Screening!$J$15="No",X1438="Ex"),"N/A", IF(AND(Screening!$J$16="No",Y1438="Ex"),"N/A", IF(AND(Screening!$J$17="No",Z1438="Ex"),"N/A", IF(AND(Screening!$J$18="No",AA1438="Ex"),"N/A", IF(AND(Screening!$J$19="No",AB1438="Ex"),"N/A", IF(AND(Screening!$J$20="No",AC1438="Ex"),"N/A", IF(AND(Screening!$J$21="No",AD1438="Ex"),"N/A", IF(AND(Screening!$J$23="No",AE1438="Ex"),"N/A", IF(AND(Screening!$J$7="No",AF1438="Ex"),"N/A", IF(AND(Screening!$J$6="No",AI1438="Ex"),"N/A", IF(AND(Screening!$J$6="Yes",AG1438="Ex"),"N/A", IF(AND(Screening!$J$25="Yes",AH1438="Ex"),"N/A",  IF(AND(Screening!$J$5="Yes",AJ1438="Ex"),"N/A","Inc")))))))))))))))))))</f>
        <v>N/A</v>
      </c>
      <c r="C1438" s="43">
        <v>1434</v>
      </c>
      <c r="D1438" s="44" t="s">
        <v>3783</v>
      </c>
      <c r="E1438" s="47" t="s">
        <v>3784</v>
      </c>
      <c r="F1438" s="46" t="s">
        <v>3785</v>
      </c>
      <c r="G1438" s="1" t="str">
        <f t="shared" si="44"/>
        <v>N/A</v>
      </c>
      <c r="H1438" s="120"/>
      <c r="I1438" s="120"/>
      <c r="J1438" s="120"/>
      <c r="K1438" s="120"/>
      <c r="L1438" t="str">
        <f t="shared" si="45"/>
        <v/>
      </c>
      <c r="AD1438" t="s">
        <v>150</v>
      </c>
      <c r="AG1438" t="s">
        <v>150</v>
      </c>
      <c r="AJ1438" t="s">
        <v>150</v>
      </c>
    </row>
    <row r="1439" spans="2:36" ht="57.75" customHeight="1" x14ac:dyDescent="0.25">
      <c r="B1439" s="44" t="str">
        <f>IF(E1439="reserved","N/A",IF(AND(Screening!$J$10="No",S1439="Ex"),"N/A",IF(AND(Screening!$J$11="No",T1439="Ex"),"N/A",IF(AND(Screening!$J$12="No",U1439="Ex"),"N/A",IF(AND(Screening!$J$13="No",V1439="Ex"),"N/A",IF(AND(Screening!$J$14="No",W1439="Ex"),"N/A", IF(AND(Screening!$J$15="No",X1439="Ex"),"N/A", IF(AND(Screening!$J$16="No",Y1439="Ex"),"N/A", IF(AND(Screening!$J$17="No",Z1439="Ex"),"N/A", IF(AND(Screening!$J$18="No",AA1439="Ex"),"N/A", IF(AND(Screening!$J$19="No",AB1439="Ex"),"N/A", IF(AND(Screening!$J$20="No",AC1439="Ex"),"N/A", IF(AND(Screening!$J$21="No",AD1439="Ex"),"N/A", IF(AND(Screening!$J$23="No",AE1439="Ex"),"N/A", IF(AND(Screening!$J$7="No",AF1439="Ex"),"N/A", IF(AND(Screening!$J$6="No",AI1439="Ex"),"N/A", IF(AND(Screening!$J$6="Yes",AG1439="Ex"),"N/A", IF(AND(Screening!$J$25="Yes",AH1439="Ex"),"N/A",  IF(AND(Screening!$J$5="Yes",AJ1439="Ex"),"N/A","Inc")))))))))))))))))))</f>
        <v>N/A</v>
      </c>
      <c r="C1439" s="43">
        <v>1435</v>
      </c>
      <c r="D1439" s="44" t="s">
        <v>3786</v>
      </c>
      <c r="E1439" s="47" t="s">
        <v>3787</v>
      </c>
      <c r="F1439" s="46" t="s">
        <v>3763</v>
      </c>
      <c r="G1439" s="1" t="str">
        <f t="shared" si="44"/>
        <v>N/A</v>
      </c>
      <c r="H1439" s="120"/>
      <c r="I1439" s="120"/>
      <c r="J1439" s="120"/>
      <c r="K1439" s="120"/>
      <c r="L1439" t="str">
        <f t="shared" si="45"/>
        <v/>
      </c>
      <c r="AD1439" t="s">
        <v>150</v>
      </c>
      <c r="AG1439" t="s">
        <v>150</v>
      </c>
      <c r="AJ1439" t="s">
        <v>150</v>
      </c>
    </row>
    <row r="1440" spans="2:36" ht="57.75" customHeight="1" x14ac:dyDescent="0.25">
      <c r="B1440" s="44" t="str">
        <f>IF(E1440="reserved","N/A",IF(AND(Screening!$J$10="No",S1440="Ex"),"N/A",IF(AND(Screening!$J$11="No",T1440="Ex"),"N/A",IF(AND(Screening!$J$12="No",U1440="Ex"),"N/A",IF(AND(Screening!$J$13="No",V1440="Ex"),"N/A",IF(AND(Screening!$J$14="No",W1440="Ex"),"N/A", IF(AND(Screening!$J$15="No",X1440="Ex"),"N/A", IF(AND(Screening!$J$16="No",Y1440="Ex"),"N/A", IF(AND(Screening!$J$17="No",Z1440="Ex"),"N/A", IF(AND(Screening!$J$18="No",AA1440="Ex"),"N/A", IF(AND(Screening!$J$19="No",AB1440="Ex"),"N/A", IF(AND(Screening!$J$20="No",AC1440="Ex"),"N/A", IF(AND(Screening!$J$21="No",AD1440="Ex"),"N/A", IF(AND(Screening!$J$23="No",AE1440="Ex"),"N/A", IF(AND(Screening!$J$7="No",AF1440="Ex"),"N/A", IF(AND(Screening!$J$6="No",AI1440="Ex"),"N/A", IF(AND(Screening!$J$6="Yes",AG1440="Ex"),"N/A", IF(AND(Screening!$J$25="Yes",AH1440="Ex"),"N/A",  IF(AND(Screening!$J$5="Yes",AJ1440="Ex"),"N/A","Inc")))))))))))))))))))</f>
        <v>N/A</v>
      </c>
      <c r="C1440" s="43">
        <v>1436</v>
      </c>
      <c r="D1440" s="44" t="s">
        <v>3788</v>
      </c>
      <c r="E1440" s="47" t="s">
        <v>3789</v>
      </c>
      <c r="F1440" s="46" t="s">
        <v>3790</v>
      </c>
      <c r="G1440" s="1" t="str">
        <f t="shared" si="44"/>
        <v>N/A</v>
      </c>
      <c r="H1440" s="120"/>
      <c r="I1440" s="120"/>
      <c r="J1440" s="120"/>
      <c r="K1440" s="120"/>
      <c r="L1440" t="str">
        <f t="shared" si="45"/>
        <v/>
      </c>
      <c r="AD1440" t="s">
        <v>150</v>
      </c>
      <c r="AG1440" t="s">
        <v>150</v>
      </c>
      <c r="AJ1440" t="s">
        <v>150</v>
      </c>
    </row>
    <row r="1441" spans="1:36" ht="57.75" customHeight="1" x14ac:dyDescent="0.25">
      <c r="B1441" s="44" t="str">
        <f>IF(E1441="reserved","N/A",IF(AND(Screening!$J$10="No",S1441="Ex"),"N/A",IF(AND(Screening!$J$11="No",T1441="Ex"),"N/A",IF(AND(Screening!$J$12="No",U1441="Ex"),"N/A",IF(AND(Screening!$J$13="No",V1441="Ex"),"N/A",IF(AND(Screening!$J$14="No",W1441="Ex"),"N/A", IF(AND(Screening!$J$15="No",X1441="Ex"),"N/A", IF(AND(Screening!$J$16="No",Y1441="Ex"),"N/A", IF(AND(Screening!$J$17="No",Z1441="Ex"),"N/A", IF(AND(Screening!$J$18="No",AA1441="Ex"),"N/A", IF(AND(Screening!$J$19="No",AB1441="Ex"),"N/A", IF(AND(Screening!$J$20="No",AC1441="Ex"),"N/A", IF(AND(Screening!$J$21="No",AD1441="Ex"),"N/A", IF(AND(Screening!$J$23="No",AE1441="Ex"),"N/A", IF(AND(Screening!$J$7="No",AF1441="Ex"),"N/A", IF(AND(Screening!$J$6="No",AI1441="Ex"),"N/A", IF(AND(Screening!$J$6="Yes",AG1441="Ex"),"N/A", IF(AND(Screening!$J$25="Yes",AH1441="Ex"),"N/A",  IF(AND(Screening!$J$5="Yes",AJ1441="Ex"),"N/A","Inc")))))))))))))))))))</f>
        <v>N/A</v>
      </c>
      <c r="C1441" s="43">
        <v>1437</v>
      </c>
      <c r="D1441" s="44" t="s">
        <v>3791</v>
      </c>
      <c r="E1441" s="47" t="s">
        <v>3792</v>
      </c>
      <c r="F1441" s="46" t="s">
        <v>3793</v>
      </c>
      <c r="G1441" s="1" t="str">
        <f t="shared" si="44"/>
        <v>N/A</v>
      </c>
      <c r="H1441" s="120"/>
      <c r="I1441" s="120"/>
      <c r="J1441" s="120"/>
      <c r="K1441" s="120"/>
      <c r="L1441" t="str">
        <f t="shared" si="45"/>
        <v/>
      </c>
      <c r="AD1441" t="s">
        <v>150</v>
      </c>
      <c r="AG1441" t="s">
        <v>150</v>
      </c>
      <c r="AJ1441" t="s">
        <v>150</v>
      </c>
    </row>
    <row r="1442" spans="1:36" ht="57.75" customHeight="1" x14ac:dyDescent="0.25">
      <c r="B1442" s="44" t="str">
        <f>IF(E1442="reserved","N/A",IF(AND(Screening!$J$10="No",S1442="Ex"),"N/A",IF(AND(Screening!$J$11="No",T1442="Ex"),"N/A",IF(AND(Screening!$J$12="No",U1442="Ex"),"N/A",IF(AND(Screening!$J$13="No",V1442="Ex"),"N/A",IF(AND(Screening!$J$14="No",W1442="Ex"),"N/A", IF(AND(Screening!$J$15="No",X1442="Ex"),"N/A", IF(AND(Screening!$J$16="No",Y1442="Ex"),"N/A", IF(AND(Screening!$J$17="No",Z1442="Ex"),"N/A", IF(AND(Screening!$J$18="No",AA1442="Ex"),"N/A", IF(AND(Screening!$J$19="No",AB1442="Ex"),"N/A", IF(AND(Screening!$J$20="No",AC1442="Ex"),"N/A", IF(AND(Screening!$J$21="No",AD1442="Ex"),"N/A", IF(AND(Screening!$J$23="No",AE1442="Ex"),"N/A", IF(AND(Screening!$J$7="No",AF1442="Ex"),"N/A", IF(AND(Screening!$J$6="No",AI1442="Ex"),"N/A", IF(AND(Screening!$J$6="Yes",AG1442="Ex"),"N/A", IF(AND(Screening!$J$25="Yes",AH1442="Ex"),"N/A",  IF(AND(Screening!$J$5="Yes",AJ1442="Ex"),"N/A","Inc")))))))))))))))))))</f>
        <v>N/A</v>
      </c>
      <c r="C1442" s="43">
        <v>1438</v>
      </c>
      <c r="D1442" s="44" t="s">
        <v>3794</v>
      </c>
      <c r="E1442" s="47" t="s">
        <v>3795</v>
      </c>
      <c r="F1442" s="46" t="s">
        <v>3796</v>
      </c>
      <c r="G1442" s="1" t="str">
        <f t="shared" si="44"/>
        <v>N/A</v>
      </c>
      <c r="H1442" s="120"/>
      <c r="I1442" s="120"/>
      <c r="J1442" s="120"/>
      <c r="K1442" s="120"/>
      <c r="L1442" t="str">
        <f t="shared" si="45"/>
        <v/>
      </c>
      <c r="AD1442" t="s">
        <v>150</v>
      </c>
      <c r="AG1442" t="s">
        <v>150</v>
      </c>
      <c r="AJ1442" t="s">
        <v>150</v>
      </c>
    </row>
    <row r="1443" spans="1:36" ht="57.75" customHeight="1" x14ac:dyDescent="0.25">
      <c r="B1443" s="44" t="str">
        <f>IF(E1443="reserved","N/A",IF(AND(Screening!$J$10="No",S1443="Ex"),"N/A",IF(AND(Screening!$J$11="No",T1443="Ex"),"N/A",IF(AND(Screening!$J$12="No",U1443="Ex"),"N/A",IF(AND(Screening!$J$13="No",V1443="Ex"),"N/A",IF(AND(Screening!$J$14="No",W1443="Ex"),"N/A", IF(AND(Screening!$J$15="No",X1443="Ex"),"N/A", IF(AND(Screening!$J$16="No",Y1443="Ex"),"N/A", IF(AND(Screening!$J$17="No",Z1443="Ex"),"N/A", IF(AND(Screening!$J$18="No",AA1443="Ex"),"N/A", IF(AND(Screening!$J$19="No",AB1443="Ex"),"N/A", IF(AND(Screening!$J$20="No",AC1443="Ex"),"N/A", IF(AND(Screening!$J$21="No",AD1443="Ex"),"N/A", IF(AND(Screening!$J$23="No",AE1443="Ex"),"N/A", IF(AND(Screening!$J$7="No",AF1443="Ex"),"N/A", IF(AND(Screening!$J$6="No",AI1443="Ex"),"N/A", IF(AND(Screening!$J$6="Yes",AG1443="Ex"),"N/A", IF(AND(Screening!$J$25="Yes",AH1443="Ex"),"N/A",  IF(AND(Screening!$J$5="Yes",AJ1443="Ex"),"N/A","Inc")))))))))))))))))))</f>
        <v>N/A</v>
      </c>
      <c r="C1443" s="43">
        <v>1439</v>
      </c>
      <c r="D1443" s="44" t="s">
        <v>3797</v>
      </c>
      <c r="E1443" s="47" t="s">
        <v>3798</v>
      </c>
      <c r="F1443" s="46">
        <v>264.11020000000002</v>
      </c>
      <c r="G1443" s="1" t="str">
        <f t="shared" si="44"/>
        <v>N/A</v>
      </c>
      <c r="H1443" s="120"/>
      <c r="I1443" s="120"/>
      <c r="J1443" s="120"/>
      <c r="K1443" s="120"/>
      <c r="L1443" t="str">
        <f t="shared" si="45"/>
        <v/>
      </c>
      <c r="AC1443" t="s">
        <v>150</v>
      </c>
      <c r="AG1443" t="s">
        <v>150</v>
      </c>
      <c r="AJ1443" t="s">
        <v>150</v>
      </c>
    </row>
    <row r="1444" spans="1:36" ht="57.75" customHeight="1" x14ac:dyDescent="0.25">
      <c r="B1444" s="44" t="str">
        <f>IF(E1444="reserved","N/A",IF(AND(Screening!$J$10="No",S1444="Ex"),"N/A",IF(AND(Screening!$J$11="No",T1444="Ex"),"N/A",IF(AND(Screening!$J$12="No",U1444="Ex"),"N/A",IF(AND(Screening!$J$13="No",V1444="Ex"),"N/A",IF(AND(Screening!$J$14="No",W1444="Ex"),"N/A", IF(AND(Screening!$J$15="No",X1444="Ex"),"N/A", IF(AND(Screening!$J$16="No",Y1444="Ex"),"N/A", IF(AND(Screening!$J$17="No",Z1444="Ex"),"N/A", IF(AND(Screening!$J$18="No",AA1444="Ex"),"N/A", IF(AND(Screening!$J$19="No",AB1444="Ex"),"N/A", IF(AND(Screening!$J$20="No",AC1444="Ex"),"N/A", IF(AND(Screening!$J$21="No",AD1444="Ex"),"N/A", IF(AND(Screening!$J$23="No",AE1444="Ex"),"N/A", IF(AND(Screening!$J$7="No",AF1444="Ex"),"N/A", IF(AND(Screening!$J$6="No",AI1444="Ex"),"N/A", IF(AND(Screening!$J$6="Yes",AG1444="Ex"),"N/A", IF(AND(Screening!$J$25="Yes",AH1444="Ex"),"N/A",  IF(AND(Screening!$J$5="Yes",AJ1444="Ex"),"N/A","Inc")))))))))))))))))))</f>
        <v>N/A</v>
      </c>
      <c r="C1444" s="43">
        <v>1440</v>
      </c>
      <c r="D1444" s="44" t="s">
        <v>3799</v>
      </c>
      <c r="E1444" s="47" t="s">
        <v>3800</v>
      </c>
      <c r="F1444" s="46" t="s">
        <v>3801</v>
      </c>
      <c r="G1444" s="1" t="str">
        <f t="shared" si="44"/>
        <v>N/A</v>
      </c>
      <c r="H1444" s="120"/>
      <c r="I1444" s="120"/>
      <c r="J1444" s="120"/>
      <c r="K1444" s="120"/>
      <c r="L1444" t="str">
        <f t="shared" si="45"/>
        <v/>
      </c>
      <c r="AC1444" t="s">
        <v>150</v>
      </c>
      <c r="AG1444" t="s">
        <v>150</v>
      </c>
      <c r="AJ1444" t="s">
        <v>150</v>
      </c>
    </row>
    <row r="1445" spans="1:36" ht="57.75" customHeight="1" x14ac:dyDescent="0.25">
      <c r="B1445" s="44" t="str">
        <f>IF(E1445="reserved","N/A",IF(AND(Screening!$J$10="No",S1445="Ex"),"N/A",IF(AND(Screening!$J$11="No",T1445="Ex"),"N/A",IF(AND(Screening!$J$12="No",U1445="Ex"),"N/A",IF(AND(Screening!$J$13="No",V1445="Ex"),"N/A",IF(AND(Screening!$J$14="No",W1445="Ex"),"N/A", IF(AND(Screening!$J$15="No",X1445="Ex"),"N/A", IF(AND(Screening!$J$16="No",Y1445="Ex"),"N/A", IF(AND(Screening!$J$17="No",Z1445="Ex"),"N/A", IF(AND(Screening!$J$18="No",AA1445="Ex"),"N/A", IF(AND(Screening!$J$19="No",AB1445="Ex"),"N/A", IF(AND(Screening!$J$20="No",AC1445="Ex"),"N/A", IF(AND(Screening!$J$21="No",AD1445="Ex"),"N/A", IF(AND(Screening!$J$23="No",AE1445="Ex"),"N/A", IF(AND(Screening!$J$7="No",AF1445="Ex"),"N/A", IF(AND(Screening!$J$6="No",AI1445="Ex"),"N/A", IF(AND(Screening!$J$6="Yes",AG1445="Ex"),"N/A", IF(AND(Screening!$J$25="Yes",AH1445="Ex"),"N/A",  IF(AND(Screening!$J$5="Yes",AJ1445="Ex"),"N/A","Inc")))))))))))))))))))</f>
        <v>N/A</v>
      </c>
      <c r="C1445" s="43">
        <v>1441</v>
      </c>
      <c r="D1445" s="44" t="s">
        <v>3802</v>
      </c>
      <c r="E1445" s="47" t="s">
        <v>3803</v>
      </c>
      <c r="F1445" s="46" t="s">
        <v>3804</v>
      </c>
      <c r="G1445" s="1" t="str">
        <f t="shared" si="44"/>
        <v>N/A</v>
      </c>
      <c r="H1445" s="120"/>
      <c r="I1445" s="120"/>
      <c r="J1445" s="120"/>
      <c r="K1445" s="120"/>
      <c r="L1445" t="str">
        <f t="shared" si="45"/>
        <v/>
      </c>
      <c r="AC1445" t="s">
        <v>150</v>
      </c>
      <c r="AG1445" t="s">
        <v>150</v>
      </c>
      <c r="AJ1445" t="s">
        <v>150</v>
      </c>
    </row>
    <row r="1446" spans="1:36" ht="57.75" customHeight="1" x14ac:dyDescent="0.25">
      <c r="B1446" s="44" t="str">
        <f>IF(E1446="reserved","N/A",IF(AND(Screening!$J$10="No",S1446="Ex"),"N/A",IF(AND(Screening!$J$11="No",T1446="Ex"),"N/A",IF(AND(Screening!$J$12="No",U1446="Ex"),"N/A",IF(AND(Screening!$J$13="No",V1446="Ex"),"N/A",IF(AND(Screening!$J$14="No",W1446="Ex"),"N/A", IF(AND(Screening!$J$15="No",X1446="Ex"),"N/A", IF(AND(Screening!$J$16="No",Y1446="Ex"),"N/A", IF(AND(Screening!$J$17="No",Z1446="Ex"),"N/A", IF(AND(Screening!$J$18="No",AA1446="Ex"),"N/A", IF(AND(Screening!$J$19="No",AB1446="Ex"),"N/A", IF(AND(Screening!$J$20="No",AC1446="Ex"),"N/A", IF(AND(Screening!$J$21="No",AD1446="Ex"),"N/A", IF(AND(Screening!$J$23="No",AE1446="Ex"),"N/A", IF(AND(Screening!$J$7="No",AF1446="Ex"),"N/A", IF(AND(Screening!$J$6="No",AI1446="Ex"),"N/A", IF(AND(Screening!$J$6="Yes",AG1446="Ex"),"N/A", IF(AND(Screening!$J$25="Yes",AH1446="Ex"),"N/A",  IF(AND(Screening!$J$5="Yes",AJ1446="Ex"),"N/A","Inc")))))))))))))))))))</f>
        <v>N/A</v>
      </c>
      <c r="C1446" s="43">
        <v>1442</v>
      </c>
      <c r="D1446" s="44" t="s">
        <v>3805</v>
      </c>
      <c r="E1446" s="47" t="s">
        <v>3806</v>
      </c>
      <c r="F1446" s="46" t="s">
        <v>3807</v>
      </c>
      <c r="G1446" s="1" t="str">
        <f t="shared" si="44"/>
        <v>N/A</v>
      </c>
      <c r="H1446" s="120"/>
      <c r="I1446" s="120"/>
      <c r="J1446" s="120"/>
      <c r="K1446" s="120"/>
      <c r="L1446" t="str">
        <f t="shared" si="45"/>
        <v/>
      </c>
      <c r="AA1446" t="s">
        <v>150</v>
      </c>
      <c r="AG1446" t="s">
        <v>150</v>
      </c>
      <c r="AJ1446" t="s">
        <v>150</v>
      </c>
    </row>
    <row r="1447" spans="1:36" ht="57.75" customHeight="1" x14ac:dyDescent="0.25">
      <c r="B1447" s="44" t="str">
        <f>IF(E1447="reserved","N/A",IF(AND(Screening!$J$10="No",S1447="Ex"),"N/A",IF(AND(Screening!$J$11="No",T1447="Ex"),"N/A",IF(AND(Screening!$J$12="No",U1447="Ex"),"N/A",IF(AND(Screening!$J$13="No",V1447="Ex"),"N/A",IF(AND(Screening!$J$14="No",W1447="Ex"),"N/A", IF(AND(Screening!$J$15="No",X1447="Ex"),"N/A", IF(AND(Screening!$J$16="No",Y1447="Ex"),"N/A", IF(AND(Screening!$J$17="No",Z1447="Ex"),"N/A", IF(AND(Screening!$J$18="No",AA1447="Ex"),"N/A", IF(AND(Screening!$J$19="No",AB1447="Ex"),"N/A", IF(AND(Screening!$J$20="No",AC1447="Ex"),"N/A", IF(AND(Screening!$J$21="No",AD1447="Ex"),"N/A", IF(AND(Screening!$J$23="No",AE1447="Ex"),"N/A", IF(AND(Screening!$J$7="No",AF1447="Ex"),"N/A", IF(AND(Screening!$J$6="No",AI1447="Ex"),"N/A", IF(AND(Screening!$J$6="Yes",AG1447="Ex"),"N/A", IF(AND(Screening!$J$25="Yes",AH1447="Ex"),"N/A",  IF(AND(Screening!$J$5="Yes",AJ1447="Ex"),"N/A","Inc")))))))))))))))))))</f>
        <v>N/A</v>
      </c>
      <c r="C1447" s="43">
        <v>1443</v>
      </c>
      <c r="D1447" s="44" t="s">
        <v>3808</v>
      </c>
      <c r="E1447" s="47" t="s">
        <v>3809</v>
      </c>
      <c r="F1447" s="46" t="s">
        <v>3810</v>
      </c>
      <c r="G1447" s="1" t="str">
        <f t="shared" si="44"/>
        <v>N/A</v>
      </c>
      <c r="H1447" s="120"/>
      <c r="I1447" s="120"/>
      <c r="J1447" s="120"/>
      <c r="K1447" s="120"/>
      <c r="L1447" t="str">
        <f t="shared" si="45"/>
        <v/>
      </c>
      <c r="AA1447" t="s">
        <v>150</v>
      </c>
      <c r="AG1447" t="s">
        <v>150</v>
      </c>
      <c r="AJ1447" t="s">
        <v>150</v>
      </c>
    </row>
    <row r="1448" spans="1:36" ht="57.75" customHeight="1" x14ac:dyDescent="0.25">
      <c r="A1448" t="s">
        <v>75</v>
      </c>
      <c r="B1448" s="44" t="str">
        <f>IF(E1448="reserved","N/A",IF(AND(Screening!$J$10="No",S1448="Ex"),"N/A",IF(AND(Screening!$J$11="No",T1448="Ex"),"N/A",IF(AND(Screening!$J$12="No",U1448="Ex"),"N/A",IF(AND(Screening!$J$13="No",V1448="Ex"),"N/A",IF(AND(Screening!$J$14="No",W1448="Ex"),"N/A", IF(AND(Screening!$J$15="No",X1448="Ex"),"N/A", IF(AND(Screening!$J$16="No",Y1448="Ex"),"N/A", IF(AND(Screening!$J$17="No",Z1448="Ex"),"N/A", IF(AND(Screening!$J$18="No",AA1448="Ex"),"N/A", IF(AND(Screening!$J$19="No",AB1448="Ex"),"N/A", IF(AND(Screening!$J$20="No",AC1448="Ex"),"N/A", IF(AND(Screening!$J$21="No",AD1448="Ex"),"N/A", IF(AND(Screening!$J$23="No",AE1448="Ex"),"N/A", IF(AND(Screening!$J$7="No",AF1448="Ex"),"N/A", IF(AND(Screening!$J$6="No",AI1448="Ex"),"N/A", IF(AND(Screening!$J$6="Yes",AG1448="Ex"),"N/A", IF(AND(Screening!$J$25="Yes",AH1448="Ex"),"N/A",  IF(AND(Screening!$J$5="Yes",AJ1448="Ex"),"N/A","Inc")))))))))))))))))))</f>
        <v>Inc</v>
      </c>
      <c r="C1448" s="43">
        <v>1444</v>
      </c>
      <c r="D1448" s="44" t="s">
        <v>3811</v>
      </c>
      <c r="E1448" s="45" t="s">
        <v>3812</v>
      </c>
      <c r="F1448" s="46" t="s">
        <v>3813</v>
      </c>
      <c r="G1448" s="1" t="str">
        <f t="shared" si="44"/>
        <v>Applicable</v>
      </c>
      <c r="H1448" s="120"/>
      <c r="I1448" s="120"/>
      <c r="J1448" s="120"/>
      <c r="K1448" s="120"/>
      <c r="L1448" t="str">
        <f t="shared" si="45"/>
        <v>PAR</v>
      </c>
      <c r="AG1448" t="s">
        <v>150</v>
      </c>
      <c r="AJ1448" t="s">
        <v>150</v>
      </c>
    </row>
    <row r="1449" spans="1:36" ht="57.75" customHeight="1" x14ac:dyDescent="0.25">
      <c r="A1449" t="s">
        <v>75</v>
      </c>
      <c r="B1449" s="44" t="str">
        <f>IF(E1449="reserved","N/A",IF(AND(Screening!$J$10="No",S1449="Ex"),"N/A",IF(AND(Screening!$J$11="No",T1449="Ex"),"N/A",IF(AND(Screening!$J$12="No",U1449="Ex"),"N/A",IF(AND(Screening!$J$13="No",V1449="Ex"),"N/A",IF(AND(Screening!$J$14="No",W1449="Ex"),"N/A", IF(AND(Screening!$J$15="No",X1449="Ex"),"N/A", IF(AND(Screening!$J$16="No",Y1449="Ex"),"N/A", IF(AND(Screening!$J$17="No",Z1449="Ex"),"N/A", IF(AND(Screening!$J$18="No",AA1449="Ex"),"N/A", IF(AND(Screening!$J$19="No",AB1449="Ex"),"N/A", IF(AND(Screening!$J$20="No",AC1449="Ex"),"N/A", IF(AND(Screening!$J$21="No",AD1449="Ex"),"N/A", IF(AND(Screening!$J$23="No",AE1449="Ex"),"N/A", IF(AND(Screening!$J$7="No",AF1449="Ex"),"N/A", IF(AND(Screening!$J$6="No",AI1449="Ex"),"N/A", IF(AND(Screening!$J$6="Yes",AG1449="Ex"),"N/A", IF(AND(Screening!$J$25="Yes",AH1449="Ex"),"N/A",  IF(AND(Screening!$J$5="Yes",AJ1449="Ex"),"N/A","Inc")))))))))))))))))))</f>
        <v>Inc</v>
      </c>
      <c r="C1449" s="43">
        <v>1445</v>
      </c>
      <c r="D1449" s="44" t="s">
        <v>3814</v>
      </c>
      <c r="E1449" s="47" t="s">
        <v>3815</v>
      </c>
      <c r="F1449" s="46"/>
      <c r="G1449" s="1" t="str">
        <f t="shared" si="44"/>
        <v>Applicable</v>
      </c>
      <c r="H1449" s="120"/>
      <c r="I1449" s="120"/>
      <c r="J1449" s="120"/>
      <c r="K1449" s="120"/>
      <c r="L1449" t="str">
        <f t="shared" si="45"/>
        <v>PAR</v>
      </c>
      <c r="AG1449" t="s">
        <v>150</v>
      </c>
      <c r="AJ1449" t="s">
        <v>150</v>
      </c>
    </row>
    <row r="1450" spans="1:36" ht="57.75" customHeight="1" x14ac:dyDescent="0.25">
      <c r="B1450" s="44" t="str">
        <f>IF(E1450="reserved","N/A",IF(AND(Screening!$J$10="No",S1450="Ex"),"N/A",IF(AND(Screening!$J$11="No",T1450="Ex"),"N/A",IF(AND(Screening!$J$12="No",U1450="Ex"),"N/A",IF(AND(Screening!$J$13="No",V1450="Ex"),"N/A",IF(AND(Screening!$J$14="No",W1450="Ex"),"N/A", IF(AND(Screening!$J$15="No",X1450="Ex"),"N/A", IF(AND(Screening!$J$16="No",Y1450="Ex"),"N/A", IF(AND(Screening!$J$17="No",Z1450="Ex"),"N/A", IF(AND(Screening!$J$18="No",AA1450="Ex"),"N/A", IF(AND(Screening!$J$19="No",AB1450="Ex"),"N/A", IF(AND(Screening!$J$20="No",AC1450="Ex"),"N/A", IF(AND(Screening!$J$21="No",AD1450="Ex"),"N/A", IF(AND(Screening!$J$23="No",AE1450="Ex"),"N/A", IF(AND(Screening!$J$7="No",AF1450="Ex"),"N/A", IF(AND(Screening!$J$6="No",AI1450="Ex"),"N/A", IF(AND(Screening!$J$6="Yes",AG1450="Ex"),"N/A", IF(AND(Screening!$J$25="Yes",AH1450="Ex"),"N/A",  IF(AND(Screening!$J$5="Yes",AJ1450="Ex"),"N/A","Inc")))))))))))))))))))</f>
        <v>Inc</v>
      </c>
      <c r="C1450" s="43">
        <v>1446</v>
      </c>
      <c r="D1450" s="44" t="s">
        <v>3816</v>
      </c>
      <c r="E1450" s="47" t="s">
        <v>3817</v>
      </c>
      <c r="F1450" s="46" t="s">
        <v>3818</v>
      </c>
      <c r="G1450" s="1" t="str">
        <f t="shared" si="44"/>
        <v>Applicable</v>
      </c>
      <c r="H1450" s="120"/>
      <c r="I1450" s="120"/>
      <c r="J1450" s="120"/>
      <c r="K1450" s="120"/>
      <c r="L1450" t="str">
        <f t="shared" si="45"/>
        <v/>
      </c>
      <c r="AG1450" t="s">
        <v>150</v>
      </c>
      <c r="AJ1450" t="s">
        <v>150</v>
      </c>
    </row>
    <row r="1451" spans="1:36" ht="57.75" customHeight="1" x14ac:dyDescent="0.25">
      <c r="B1451" s="44" t="str">
        <f>IF(E1451="reserved","N/A",IF(AND(Screening!$J$10="No",S1451="Ex"),"N/A",IF(AND(Screening!$J$11="No",T1451="Ex"),"N/A",IF(AND(Screening!$J$12="No",U1451="Ex"),"N/A",IF(AND(Screening!$J$13="No",V1451="Ex"),"N/A",IF(AND(Screening!$J$14="No",W1451="Ex"),"N/A", IF(AND(Screening!$J$15="No",X1451="Ex"),"N/A", IF(AND(Screening!$J$16="No",Y1451="Ex"),"N/A", IF(AND(Screening!$J$17="No",Z1451="Ex"),"N/A", IF(AND(Screening!$J$18="No",AA1451="Ex"),"N/A", IF(AND(Screening!$J$19="No",AB1451="Ex"),"N/A", IF(AND(Screening!$J$20="No",AC1451="Ex"),"N/A", IF(AND(Screening!$J$21="No",AD1451="Ex"),"N/A", IF(AND(Screening!$J$23="No",AE1451="Ex"),"N/A", IF(AND(Screening!$J$7="No",AF1451="Ex"),"N/A", IF(AND(Screening!$J$6="No",AI1451="Ex"),"N/A", IF(AND(Screening!$J$6="Yes",AG1451="Ex"),"N/A", IF(AND(Screening!$J$25="Yes",AH1451="Ex"),"N/A",  IF(AND(Screening!$J$5="Yes",AJ1451="Ex"),"N/A","Inc")))))))))))))))))))</f>
        <v>Inc</v>
      </c>
      <c r="C1451" s="43">
        <v>1447</v>
      </c>
      <c r="D1451" s="44" t="s">
        <v>3819</v>
      </c>
      <c r="E1451" s="47" t="s">
        <v>3820</v>
      </c>
      <c r="F1451" s="46"/>
      <c r="G1451" s="1" t="str">
        <f t="shared" si="44"/>
        <v>Applicable</v>
      </c>
      <c r="H1451" s="120"/>
      <c r="I1451" s="120"/>
      <c r="J1451" s="120"/>
      <c r="K1451" s="120"/>
      <c r="L1451" t="str">
        <f t="shared" si="45"/>
        <v/>
      </c>
      <c r="AG1451" t="s">
        <v>150</v>
      </c>
      <c r="AJ1451" t="s">
        <v>150</v>
      </c>
    </row>
    <row r="1452" spans="1:36" ht="57.75" customHeight="1" x14ac:dyDescent="0.25">
      <c r="A1452" t="s">
        <v>75</v>
      </c>
      <c r="B1452" s="44" t="str">
        <f>IF(E1452="reserved","N/A",IF(AND(Screening!$J$10="No",S1452="Ex"),"N/A",IF(AND(Screening!$J$11="No",T1452="Ex"),"N/A",IF(AND(Screening!$J$12="No",U1452="Ex"),"N/A",IF(AND(Screening!$J$13="No",V1452="Ex"),"N/A",IF(AND(Screening!$J$14="No",W1452="Ex"),"N/A", IF(AND(Screening!$J$15="No",X1452="Ex"),"N/A", IF(AND(Screening!$J$16="No",Y1452="Ex"),"N/A", IF(AND(Screening!$J$17="No",Z1452="Ex"),"N/A", IF(AND(Screening!$J$18="No",AA1452="Ex"),"N/A", IF(AND(Screening!$J$19="No",AB1452="Ex"),"N/A", IF(AND(Screening!$J$20="No",AC1452="Ex"),"N/A", IF(AND(Screening!$J$21="No",AD1452="Ex"),"N/A", IF(AND(Screening!$J$23="No",AE1452="Ex"),"N/A", IF(AND(Screening!$J$7="No",AF1452="Ex"),"N/A", IF(AND(Screening!$J$6="No",AI1452="Ex"),"N/A", IF(AND(Screening!$J$6="Yes",AG1452="Ex"),"N/A", IF(AND(Screening!$J$25="Yes",AH1452="Ex"),"N/A",  IF(AND(Screening!$J$5="Yes",AJ1452="Ex"),"N/A","Inc")))))))))))))))))))</f>
        <v>Inc</v>
      </c>
      <c r="C1452" s="43">
        <v>1448</v>
      </c>
      <c r="D1452" s="44" t="s">
        <v>3821</v>
      </c>
      <c r="E1452" s="47" t="s">
        <v>3822</v>
      </c>
      <c r="F1452" s="46"/>
      <c r="G1452" s="1" t="str">
        <f t="shared" si="44"/>
        <v>Applicable</v>
      </c>
      <c r="H1452" s="120"/>
      <c r="I1452" s="120"/>
      <c r="J1452" s="120"/>
      <c r="K1452" s="120"/>
      <c r="L1452" t="str">
        <f t="shared" si="45"/>
        <v>PAR</v>
      </c>
      <c r="AG1452" t="s">
        <v>150</v>
      </c>
      <c r="AJ1452" t="s">
        <v>150</v>
      </c>
    </row>
    <row r="1453" spans="1:36" ht="57.75" customHeight="1" x14ac:dyDescent="0.25">
      <c r="B1453" s="44" t="str">
        <f>IF(E1453="reserved","N/A",IF(AND(Screening!$J$10="No",S1453="Ex"),"N/A",IF(AND(Screening!$J$11="No",T1453="Ex"),"N/A",IF(AND(Screening!$J$12="No",U1453="Ex"),"N/A",IF(AND(Screening!$J$13="No",V1453="Ex"),"N/A",IF(AND(Screening!$J$14="No",W1453="Ex"),"N/A", IF(AND(Screening!$J$15="No",X1453="Ex"),"N/A", IF(AND(Screening!$J$16="No",Y1453="Ex"),"N/A", IF(AND(Screening!$J$17="No",Z1453="Ex"),"N/A", IF(AND(Screening!$J$18="No",AA1453="Ex"),"N/A", IF(AND(Screening!$J$19="No",AB1453="Ex"),"N/A", IF(AND(Screening!$J$20="No",AC1453="Ex"),"N/A", IF(AND(Screening!$J$21="No",AD1453="Ex"),"N/A", IF(AND(Screening!$J$23="No",AE1453="Ex"),"N/A", IF(AND(Screening!$J$7="No",AF1453="Ex"),"N/A", IF(AND(Screening!$J$6="No",AI1453="Ex"),"N/A", IF(AND(Screening!$J$6="Yes",AG1453="Ex"),"N/A", IF(AND(Screening!$J$25="Yes",AH1453="Ex"),"N/A",  IF(AND(Screening!$J$5="Yes",AJ1453="Ex"),"N/A","Inc")))))))))))))))))))</f>
        <v>Inc</v>
      </c>
      <c r="C1453" s="43">
        <v>1449</v>
      </c>
      <c r="D1453" s="44" t="s">
        <v>3823</v>
      </c>
      <c r="E1453" s="47" t="s">
        <v>3824</v>
      </c>
      <c r="F1453" s="46">
        <v>335.178</v>
      </c>
      <c r="G1453" s="1" t="str">
        <f t="shared" si="44"/>
        <v>Applicable</v>
      </c>
      <c r="H1453" s="120"/>
      <c r="I1453" s="120"/>
      <c r="J1453" s="120"/>
      <c r="K1453" s="120"/>
      <c r="L1453" t="str">
        <f t="shared" si="45"/>
        <v/>
      </c>
      <c r="AG1453" t="s">
        <v>150</v>
      </c>
      <c r="AJ1453" t="s">
        <v>150</v>
      </c>
    </row>
    <row r="1454" spans="1:36" ht="57.75" customHeight="1" x14ac:dyDescent="0.25">
      <c r="B1454" s="44" t="str">
        <f>IF(E1454="reserved","N/A",IF(AND(Screening!$J$10="No",S1454="Ex"),"N/A",IF(AND(Screening!$J$11="No",T1454="Ex"),"N/A",IF(AND(Screening!$J$12="No",U1454="Ex"),"N/A",IF(AND(Screening!$J$13="No",V1454="Ex"),"N/A",IF(AND(Screening!$J$14="No",W1454="Ex"),"N/A", IF(AND(Screening!$J$15="No",X1454="Ex"),"N/A", IF(AND(Screening!$J$16="No",Y1454="Ex"),"N/A", IF(AND(Screening!$J$17="No",Z1454="Ex"),"N/A", IF(AND(Screening!$J$18="No",AA1454="Ex"),"N/A", IF(AND(Screening!$J$19="No",AB1454="Ex"),"N/A", IF(AND(Screening!$J$20="No",AC1454="Ex"),"N/A", IF(AND(Screening!$J$21="No",AD1454="Ex"),"N/A", IF(AND(Screening!$J$23="No",AE1454="Ex"),"N/A", IF(AND(Screening!$J$7="No",AF1454="Ex"),"N/A", IF(AND(Screening!$J$6="No",AI1454="Ex"),"N/A", IF(AND(Screening!$J$6="Yes",AG1454="Ex"),"N/A", IF(AND(Screening!$J$25="Yes",AH1454="Ex"),"N/A",  IF(AND(Screening!$J$5="Yes",AJ1454="Ex"),"N/A","Inc")))))))))))))))))))</f>
        <v>Inc</v>
      </c>
      <c r="C1454" s="43">
        <v>1450</v>
      </c>
      <c r="D1454" s="44" t="s">
        <v>3825</v>
      </c>
      <c r="E1454" s="47" t="s">
        <v>3826</v>
      </c>
      <c r="F1454" s="46" t="s">
        <v>3827</v>
      </c>
      <c r="G1454" s="1" t="str">
        <f t="shared" si="44"/>
        <v>Applicable</v>
      </c>
      <c r="H1454" s="120"/>
      <c r="I1454" s="120"/>
      <c r="J1454" s="120"/>
      <c r="K1454" s="120"/>
      <c r="L1454" t="str">
        <f t="shared" si="45"/>
        <v/>
      </c>
      <c r="AG1454" t="s">
        <v>150</v>
      </c>
      <c r="AJ1454" t="s">
        <v>150</v>
      </c>
    </row>
    <row r="1455" spans="1:36" ht="57.75" customHeight="1" x14ac:dyDescent="0.25">
      <c r="B1455" s="44" t="str">
        <f>IF(E1455="reserved","N/A",IF(AND(Screening!$J$10="No",S1455="Ex"),"N/A",IF(AND(Screening!$J$11="No",T1455="Ex"),"N/A",IF(AND(Screening!$J$12="No",U1455="Ex"),"N/A",IF(AND(Screening!$J$13="No",V1455="Ex"),"N/A",IF(AND(Screening!$J$14="No",W1455="Ex"),"N/A", IF(AND(Screening!$J$15="No",X1455="Ex"),"N/A", IF(AND(Screening!$J$16="No",Y1455="Ex"),"N/A", IF(AND(Screening!$J$17="No",Z1455="Ex"),"N/A", IF(AND(Screening!$J$18="No",AA1455="Ex"),"N/A", IF(AND(Screening!$J$19="No",AB1455="Ex"),"N/A", IF(AND(Screening!$J$20="No",AC1455="Ex"),"N/A", IF(AND(Screening!$J$21="No",AD1455="Ex"),"N/A", IF(AND(Screening!$J$23="No",AE1455="Ex"),"N/A", IF(AND(Screening!$J$7="No",AF1455="Ex"),"N/A", IF(AND(Screening!$J$6="No",AI1455="Ex"),"N/A", IF(AND(Screening!$J$6="Yes",AG1455="Ex"),"N/A", IF(AND(Screening!$J$25="Yes",AH1455="Ex"),"N/A",  IF(AND(Screening!$J$5="Yes",AJ1455="Ex"),"N/A","Inc")))))))))))))))))))</f>
        <v>Inc</v>
      </c>
      <c r="C1455" s="43">
        <v>1451</v>
      </c>
      <c r="D1455" s="44" t="s">
        <v>3828</v>
      </c>
      <c r="E1455" s="47" t="s">
        <v>3829</v>
      </c>
      <c r="F1455" s="46" t="s">
        <v>3830</v>
      </c>
      <c r="G1455" s="1" t="str">
        <f t="shared" si="44"/>
        <v>Applicable</v>
      </c>
      <c r="H1455" s="120"/>
      <c r="I1455" s="120"/>
      <c r="J1455" s="120"/>
      <c r="K1455" s="120"/>
      <c r="L1455" t="str">
        <f t="shared" si="45"/>
        <v/>
      </c>
      <c r="AG1455" t="s">
        <v>150</v>
      </c>
      <c r="AJ1455" t="s">
        <v>150</v>
      </c>
    </row>
    <row r="1456" spans="1:36" ht="57.75" customHeight="1" x14ac:dyDescent="0.25">
      <c r="B1456" s="44" t="str">
        <f>IF(E1456="reserved","N/A",IF(AND(Screening!$J$10="No",S1456="Ex"),"N/A",IF(AND(Screening!$J$11="No",T1456="Ex"),"N/A",IF(AND(Screening!$J$12="No",U1456="Ex"),"N/A",IF(AND(Screening!$J$13="No",V1456="Ex"),"N/A",IF(AND(Screening!$J$14="No",W1456="Ex"),"N/A", IF(AND(Screening!$J$15="No",X1456="Ex"),"N/A", IF(AND(Screening!$J$16="No",Y1456="Ex"),"N/A", IF(AND(Screening!$J$17="No",Z1456="Ex"),"N/A", IF(AND(Screening!$J$18="No",AA1456="Ex"),"N/A", IF(AND(Screening!$J$19="No",AB1456="Ex"),"N/A", IF(AND(Screening!$J$20="No",AC1456="Ex"),"N/A", IF(AND(Screening!$J$21="No",AD1456="Ex"),"N/A", IF(AND(Screening!$J$23="No",AE1456="Ex"),"N/A", IF(AND(Screening!$J$7="No",AF1456="Ex"),"N/A", IF(AND(Screening!$J$6="No",AI1456="Ex"),"N/A", IF(AND(Screening!$J$6="Yes",AG1456="Ex"),"N/A", IF(AND(Screening!$J$25="Yes",AH1456="Ex"),"N/A",  IF(AND(Screening!$J$5="Yes",AJ1456="Ex"),"N/A","Inc")))))))))))))))))))</f>
        <v>Inc</v>
      </c>
      <c r="C1456" s="43">
        <v>1452</v>
      </c>
      <c r="D1456" s="44" t="s">
        <v>3831</v>
      </c>
      <c r="E1456" s="47" t="s">
        <v>3832</v>
      </c>
      <c r="F1456" s="46" t="s">
        <v>3833</v>
      </c>
      <c r="G1456" s="1" t="str">
        <f t="shared" si="44"/>
        <v>Applicable</v>
      </c>
      <c r="H1456" s="120"/>
      <c r="I1456" s="120"/>
      <c r="J1456" s="120"/>
      <c r="K1456" s="120"/>
      <c r="L1456" t="str">
        <f t="shared" si="45"/>
        <v/>
      </c>
      <c r="AG1456" t="s">
        <v>150</v>
      </c>
      <c r="AJ1456" t="s">
        <v>150</v>
      </c>
    </row>
    <row r="1457" spans="2:36" ht="57.75" customHeight="1" x14ac:dyDescent="0.25">
      <c r="B1457" s="44" t="str">
        <f>IF(E1457="reserved","N/A",IF(AND(Screening!$J$10="No",S1457="Ex"),"N/A",IF(AND(Screening!$J$11="No",T1457="Ex"),"N/A",IF(AND(Screening!$J$12="No",U1457="Ex"),"N/A",IF(AND(Screening!$J$13="No",V1457="Ex"),"N/A",IF(AND(Screening!$J$14="No",W1457="Ex"),"N/A", IF(AND(Screening!$J$15="No",X1457="Ex"),"N/A", IF(AND(Screening!$J$16="No",Y1457="Ex"),"N/A", IF(AND(Screening!$J$17="No",Z1457="Ex"),"N/A", IF(AND(Screening!$J$18="No",AA1457="Ex"),"N/A", IF(AND(Screening!$J$19="No",AB1457="Ex"),"N/A", IF(AND(Screening!$J$20="No",AC1457="Ex"),"N/A", IF(AND(Screening!$J$21="No",AD1457="Ex"),"N/A", IF(AND(Screening!$J$23="No",AE1457="Ex"),"N/A", IF(AND(Screening!$J$7="No",AF1457="Ex"),"N/A", IF(AND(Screening!$J$6="No",AI1457="Ex"),"N/A", IF(AND(Screening!$J$6="Yes",AG1457="Ex"),"N/A", IF(AND(Screening!$J$25="Yes",AH1457="Ex"),"N/A",  IF(AND(Screening!$J$5="Yes",AJ1457="Ex"),"N/A","Inc")))))))))))))))))))</f>
        <v>Inc</v>
      </c>
      <c r="C1457" s="43">
        <v>1453</v>
      </c>
      <c r="D1457" s="44" t="s">
        <v>3834</v>
      </c>
      <c r="E1457" s="47" t="s">
        <v>3835</v>
      </c>
      <c r="F1457" s="46" t="s">
        <v>3836</v>
      </c>
      <c r="G1457" s="1" t="str">
        <f t="shared" si="44"/>
        <v>Applicable</v>
      </c>
      <c r="H1457" s="120"/>
      <c r="I1457" s="120"/>
      <c r="J1457" s="120"/>
      <c r="K1457" s="120"/>
      <c r="L1457" t="str">
        <f t="shared" si="45"/>
        <v/>
      </c>
      <c r="AG1457" t="s">
        <v>150</v>
      </c>
      <c r="AJ1457" t="s">
        <v>150</v>
      </c>
    </row>
    <row r="1458" spans="2:36" ht="57.75" customHeight="1" x14ac:dyDescent="0.25">
      <c r="B1458" s="44" t="str">
        <f>IF(E1458="reserved","N/A",IF(AND(Screening!$J$10="No",S1458="Ex"),"N/A",IF(AND(Screening!$J$11="No",T1458="Ex"),"N/A",IF(AND(Screening!$J$12="No",U1458="Ex"),"N/A",IF(AND(Screening!$J$13="No",V1458="Ex"),"N/A",IF(AND(Screening!$J$14="No",W1458="Ex"),"N/A", IF(AND(Screening!$J$15="No",X1458="Ex"),"N/A", IF(AND(Screening!$J$16="No",Y1458="Ex"),"N/A", IF(AND(Screening!$J$17="No",Z1458="Ex"),"N/A", IF(AND(Screening!$J$18="No",AA1458="Ex"),"N/A", IF(AND(Screening!$J$19="No",AB1458="Ex"),"N/A", IF(AND(Screening!$J$20="No",AC1458="Ex"),"N/A", IF(AND(Screening!$J$21="No",AD1458="Ex"),"N/A", IF(AND(Screening!$J$23="No",AE1458="Ex"),"N/A", IF(AND(Screening!$J$7="No",AF1458="Ex"),"N/A", IF(AND(Screening!$J$6="No",AI1458="Ex"),"N/A", IF(AND(Screening!$J$6="Yes",AG1458="Ex"),"N/A", IF(AND(Screening!$J$25="Yes",AH1458="Ex"),"N/A",  IF(AND(Screening!$J$5="Yes",AJ1458="Ex"),"N/A","Inc")))))))))))))))))))</f>
        <v>Inc</v>
      </c>
      <c r="C1458" s="43">
        <v>1454</v>
      </c>
      <c r="D1458" s="44" t="s">
        <v>3837</v>
      </c>
      <c r="E1458" s="47" t="s">
        <v>3838</v>
      </c>
      <c r="F1458" s="46"/>
      <c r="G1458" s="1" t="str">
        <f t="shared" si="44"/>
        <v>Applicable</v>
      </c>
      <c r="H1458" s="120"/>
      <c r="I1458" s="120"/>
      <c r="J1458" s="120"/>
      <c r="K1458" s="120"/>
      <c r="L1458" t="str">
        <f t="shared" si="45"/>
        <v/>
      </c>
      <c r="AG1458" t="s">
        <v>150</v>
      </c>
      <c r="AJ1458" t="s">
        <v>150</v>
      </c>
    </row>
    <row r="1459" spans="2:36" ht="57.75" customHeight="1" x14ac:dyDescent="0.25">
      <c r="B1459" s="44" t="str">
        <f>IF(E1459="reserved","N/A",IF(AND(Screening!$J$10="No",S1459="Ex"),"N/A",IF(AND(Screening!$J$11="No",T1459="Ex"),"N/A",IF(AND(Screening!$J$12="No",U1459="Ex"),"N/A",IF(AND(Screening!$J$13="No",V1459="Ex"),"N/A",IF(AND(Screening!$J$14="No",W1459="Ex"),"N/A", IF(AND(Screening!$J$15="No",X1459="Ex"),"N/A", IF(AND(Screening!$J$16="No",Y1459="Ex"),"N/A", IF(AND(Screening!$J$17="No",Z1459="Ex"),"N/A", IF(AND(Screening!$J$18="No",AA1459="Ex"),"N/A", IF(AND(Screening!$J$19="No",AB1459="Ex"),"N/A", IF(AND(Screening!$J$20="No",AC1459="Ex"),"N/A", IF(AND(Screening!$J$21="No",AD1459="Ex"),"N/A", IF(AND(Screening!$J$23="No",AE1459="Ex"),"N/A", IF(AND(Screening!$J$7="No",AF1459="Ex"),"N/A", IF(AND(Screening!$J$6="No",AI1459="Ex"),"N/A", IF(AND(Screening!$J$6="Yes",AG1459="Ex"),"N/A", IF(AND(Screening!$J$25="Yes",AH1459="Ex"),"N/A",  IF(AND(Screening!$J$5="Yes",AJ1459="Ex"),"N/A","Inc")))))))))))))))))))</f>
        <v>Inc</v>
      </c>
      <c r="C1459" s="43">
        <v>1455</v>
      </c>
      <c r="D1459" s="44" t="s">
        <v>3839</v>
      </c>
      <c r="E1459" s="45" t="s">
        <v>3840</v>
      </c>
      <c r="F1459" s="46"/>
      <c r="G1459" s="1" t="str">
        <f t="shared" si="44"/>
        <v>Applicable</v>
      </c>
      <c r="H1459" s="120"/>
      <c r="I1459" s="120"/>
      <c r="J1459" s="120"/>
      <c r="K1459" s="120"/>
      <c r="L1459" t="str">
        <f t="shared" si="45"/>
        <v/>
      </c>
      <c r="AJ1459" t="s">
        <v>150</v>
      </c>
    </row>
    <row r="1460" spans="2:36" ht="57.75" customHeight="1" x14ac:dyDescent="0.25">
      <c r="B1460" s="44" t="str">
        <f>IF(E1460="reserved","N/A",IF(AND(Screening!$J$10="No",S1460="Ex"),"N/A",IF(AND(Screening!$J$11="No",T1460="Ex"),"N/A",IF(AND(Screening!$J$12="No",U1460="Ex"),"N/A",IF(AND(Screening!$J$13="No",V1460="Ex"),"N/A",IF(AND(Screening!$J$14="No",W1460="Ex"),"N/A", IF(AND(Screening!$J$15="No",X1460="Ex"),"N/A", IF(AND(Screening!$J$16="No",Y1460="Ex"),"N/A", IF(AND(Screening!$J$17="No",Z1460="Ex"),"N/A", IF(AND(Screening!$J$18="No",AA1460="Ex"),"N/A", IF(AND(Screening!$J$19="No",AB1460="Ex"),"N/A", IF(AND(Screening!$J$20="No",AC1460="Ex"),"N/A", IF(AND(Screening!$J$21="No",AD1460="Ex"),"N/A", IF(AND(Screening!$J$23="No",AE1460="Ex"),"N/A", IF(AND(Screening!$J$7="No",AF1460="Ex"),"N/A", IF(AND(Screening!$J$6="No",AI1460="Ex"),"N/A", IF(AND(Screening!$J$6="Yes",AG1460="Ex"),"N/A", IF(AND(Screening!$J$25="Yes",AH1460="Ex"),"N/A",  IF(AND(Screening!$J$5="Yes",AJ1460="Ex"),"N/A","Inc")))))))))))))))))))</f>
        <v>Inc</v>
      </c>
      <c r="C1460" s="43">
        <v>1456</v>
      </c>
      <c r="D1460" s="44" t="s">
        <v>3841</v>
      </c>
      <c r="E1460" s="47" t="s">
        <v>3842</v>
      </c>
      <c r="F1460" s="46" t="s">
        <v>3843</v>
      </c>
      <c r="G1460" s="1" t="str">
        <f t="shared" si="44"/>
        <v>Applicable</v>
      </c>
      <c r="H1460" s="120"/>
      <c r="I1460" s="120"/>
      <c r="J1460" s="120"/>
      <c r="K1460" s="120"/>
      <c r="L1460" t="str">
        <f t="shared" si="45"/>
        <v/>
      </c>
      <c r="AJ1460" t="s">
        <v>150</v>
      </c>
    </row>
    <row r="1461" spans="2:36" ht="57.75" customHeight="1" x14ac:dyDescent="0.25">
      <c r="B1461" s="44" t="str">
        <f>IF(E1461="reserved","N/A",IF(AND(Screening!$J$10="No",S1461="Ex"),"N/A",IF(AND(Screening!$J$11="No",T1461="Ex"),"N/A",IF(AND(Screening!$J$12="No",U1461="Ex"),"N/A",IF(AND(Screening!$J$13="No",V1461="Ex"),"N/A",IF(AND(Screening!$J$14="No",W1461="Ex"),"N/A", IF(AND(Screening!$J$15="No",X1461="Ex"),"N/A", IF(AND(Screening!$J$16="No",Y1461="Ex"),"N/A", IF(AND(Screening!$J$17="No",Z1461="Ex"),"N/A", IF(AND(Screening!$J$18="No",AA1461="Ex"),"N/A", IF(AND(Screening!$J$19="No",AB1461="Ex"),"N/A", IF(AND(Screening!$J$20="No",AC1461="Ex"),"N/A", IF(AND(Screening!$J$21="No",AD1461="Ex"),"N/A", IF(AND(Screening!$J$23="No",AE1461="Ex"),"N/A", IF(AND(Screening!$J$7="No",AF1461="Ex"),"N/A", IF(AND(Screening!$J$6="No",AI1461="Ex"),"N/A", IF(AND(Screening!$J$6="Yes",AG1461="Ex"),"N/A", IF(AND(Screening!$J$25="Yes",AH1461="Ex"),"N/A",  IF(AND(Screening!$J$5="Yes",AJ1461="Ex"),"N/A","Inc")))))))))))))))))))</f>
        <v>Inc</v>
      </c>
      <c r="C1461" s="43">
        <v>1457</v>
      </c>
      <c r="D1461" s="44" t="s">
        <v>3844</v>
      </c>
      <c r="E1461" s="47" t="s">
        <v>3845</v>
      </c>
      <c r="F1461" s="46"/>
      <c r="G1461" s="1" t="str">
        <f t="shared" si="44"/>
        <v>Applicable</v>
      </c>
      <c r="H1461" s="120"/>
      <c r="I1461" s="120"/>
      <c r="J1461" s="120"/>
      <c r="K1461" s="120"/>
      <c r="L1461" t="str">
        <f t="shared" si="45"/>
        <v/>
      </c>
      <c r="AJ1461" t="s">
        <v>150</v>
      </c>
    </row>
    <row r="1462" spans="2:36" ht="57.75" customHeight="1" x14ac:dyDescent="0.25">
      <c r="B1462" s="44" t="str">
        <f>IF(E1462="reserved","N/A",IF(AND(Screening!$J$10="No",S1462="Ex"),"N/A",IF(AND(Screening!$J$11="No",T1462="Ex"),"N/A",IF(AND(Screening!$J$12="No",U1462="Ex"),"N/A",IF(AND(Screening!$J$13="No",V1462="Ex"),"N/A",IF(AND(Screening!$J$14="No",W1462="Ex"),"N/A", IF(AND(Screening!$J$15="No",X1462="Ex"),"N/A", IF(AND(Screening!$J$16="No",Y1462="Ex"),"N/A", IF(AND(Screening!$J$17="No",Z1462="Ex"),"N/A", IF(AND(Screening!$J$18="No",AA1462="Ex"),"N/A", IF(AND(Screening!$J$19="No",AB1462="Ex"),"N/A", IF(AND(Screening!$J$20="No",AC1462="Ex"),"N/A", IF(AND(Screening!$J$21="No",AD1462="Ex"),"N/A", IF(AND(Screening!$J$23="No",AE1462="Ex"),"N/A", IF(AND(Screening!$J$7="No",AF1462="Ex"),"N/A", IF(AND(Screening!$J$6="No",AI1462="Ex"),"N/A", IF(AND(Screening!$J$6="Yes",AG1462="Ex"),"N/A", IF(AND(Screening!$J$25="Yes",AH1462="Ex"),"N/A",  IF(AND(Screening!$J$5="Yes",AJ1462="Ex"),"N/A","Inc")))))))))))))))))))</f>
        <v>N/A</v>
      </c>
      <c r="C1462" s="43">
        <v>1457</v>
      </c>
      <c r="D1462" s="44" t="s">
        <v>3846</v>
      </c>
      <c r="E1462" s="47" t="s">
        <v>3847</v>
      </c>
      <c r="F1462" s="46" t="s">
        <v>3848</v>
      </c>
      <c r="G1462" s="1" t="str">
        <f t="shared" si="44"/>
        <v>N/A</v>
      </c>
      <c r="H1462" s="120"/>
      <c r="I1462" s="120"/>
      <c r="J1462" s="120"/>
      <c r="K1462" s="120"/>
      <c r="L1462" t="str">
        <f t="shared" si="45"/>
        <v/>
      </c>
      <c r="S1462" t="s">
        <v>150</v>
      </c>
      <c r="T1462" t="s">
        <v>150</v>
      </c>
      <c r="U1462" t="s">
        <v>150</v>
      </c>
      <c r="V1462" t="s">
        <v>150</v>
      </c>
      <c r="W1462" t="s">
        <v>150</v>
      </c>
      <c r="Y1462" t="s">
        <v>150</v>
      </c>
      <c r="AD1462" t="s">
        <v>150</v>
      </c>
      <c r="AJ1462" t="s">
        <v>150</v>
      </c>
    </row>
    <row r="1463" spans="2:36" ht="57.75" customHeight="1" x14ac:dyDescent="0.25">
      <c r="B1463" s="44" t="str">
        <f>IF(E1463="reserved","N/A",IF(AND(Screening!$J$10="No",S1463="Ex"),"N/A",IF(AND(Screening!$J$11="No",T1463="Ex"),"N/A",IF(AND(Screening!$J$12="No",U1463="Ex"),"N/A",IF(AND(Screening!$J$13="No",V1463="Ex"),"N/A",IF(AND(Screening!$J$14="No",W1463="Ex"),"N/A", IF(AND(Screening!$J$15="No",X1463="Ex"),"N/A", IF(AND(Screening!$J$16="No",Y1463="Ex"),"N/A", IF(AND(Screening!$J$17="No",Z1463="Ex"),"N/A", IF(AND(Screening!$J$18="No",AA1463="Ex"),"N/A", IF(AND(Screening!$J$19="No",AB1463="Ex"),"N/A", IF(AND(Screening!$J$20="No",AC1463="Ex"),"N/A", IF(AND(Screening!$J$21="No",AD1463="Ex"),"N/A", IF(AND(Screening!$J$23="No",AE1463="Ex"),"N/A", IF(AND(Screening!$J$7="No",AF1463="Ex"),"N/A", IF(AND(Screening!$J$6="No",AI1463="Ex"),"N/A", IF(AND(Screening!$J$6="Yes",AG1463="Ex"),"N/A", IF(AND(Screening!$J$25="Yes",AH1463="Ex"),"N/A",  IF(AND(Screening!$J$5="Yes",AJ1463="Ex"),"N/A","Inc")))))))))))))))))))</f>
        <v>Inc</v>
      </c>
      <c r="C1463" s="43">
        <v>1458</v>
      </c>
      <c r="D1463" s="102" t="s">
        <v>3849</v>
      </c>
      <c r="E1463" s="47" t="s">
        <v>3850</v>
      </c>
      <c r="F1463" s="46"/>
      <c r="G1463" s="1" t="str">
        <f t="shared" si="44"/>
        <v>Applicable</v>
      </c>
      <c r="H1463" s="120"/>
      <c r="I1463" s="120"/>
      <c r="J1463" s="120"/>
      <c r="K1463" s="120"/>
      <c r="L1463" t="str">
        <f t="shared" si="45"/>
        <v/>
      </c>
      <c r="AJ1463" t="s">
        <v>150</v>
      </c>
    </row>
    <row r="1464" spans="2:36" ht="57.75" customHeight="1" x14ac:dyDescent="0.25">
      <c r="B1464" s="44" t="str">
        <f>IF(E1464="reserved","N/A",IF(AND(Screening!$J$10="No",S1464="Ex"),"N/A",IF(AND(Screening!$J$11="No",T1464="Ex"),"N/A",IF(AND(Screening!$J$12="No",U1464="Ex"),"N/A",IF(AND(Screening!$J$13="No",V1464="Ex"),"N/A",IF(AND(Screening!$J$14="No",W1464="Ex"),"N/A", IF(AND(Screening!$J$15="No",X1464="Ex"),"N/A", IF(AND(Screening!$J$16="No",Y1464="Ex"),"N/A", IF(AND(Screening!$J$17="No",Z1464="Ex"),"N/A", IF(AND(Screening!$J$18="No",AA1464="Ex"),"N/A", IF(AND(Screening!$J$19="No",AB1464="Ex"),"N/A", IF(AND(Screening!$J$20="No",AC1464="Ex"),"N/A", IF(AND(Screening!$J$21="No",AD1464="Ex"),"N/A", IF(AND(Screening!$J$23="No",AE1464="Ex"),"N/A", IF(AND(Screening!$J$7="No",AF1464="Ex"),"N/A", IF(AND(Screening!$J$6="No",AI1464="Ex"),"N/A", IF(AND(Screening!$J$6="Yes",AG1464="Ex"),"N/A", IF(AND(Screening!$J$25="Yes",AH1464="Ex"),"N/A",  IF(AND(Screening!$J$5="Yes",AJ1464="Ex"),"N/A","Inc")))))))))))))))))))</f>
        <v>N/A</v>
      </c>
      <c r="C1464" s="43">
        <f>C1462+1</f>
        <v>1458</v>
      </c>
      <c r="D1464" s="96" t="s">
        <v>3851</v>
      </c>
      <c r="E1464" s="47" t="s">
        <v>3852</v>
      </c>
      <c r="F1464" s="46"/>
      <c r="G1464" s="1" t="str">
        <f t="shared" si="44"/>
        <v>N/A</v>
      </c>
      <c r="H1464" s="120"/>
      <c r="I1464" s="120"/>
      <c r="J1464" s="120"/>
      <c r="K1464" s="120"/>
      <c r="L1464" t="str">
        <f t="shared" si="45"/>
        <v/>
      </c>
      <c r="S1464" t="s">
        <v>150</v>
      </c>
      <c r="W1464" t="s">
        <v>150</v>
      </c>
      <c r="AJ1464" t="s">
        <v>150</v>
      </c>
    </row>
    <row r="1465" spans="2:36" ht="57.75" customHeight="1" x14ac:dyDescent="0.25">
      <c r="B1465" s="44" t="str">
        <f>IF(E1465="reserved","N/A",IF(AND(Screening!$J$10="No",S1465="Ex"),"N/A",IF(AND(Screening!$J$11="No",T1465="Ex"),"N/A",IF(AND(Screening!$J$12="No",U1465="Ex"),"N/A",IF(AND(Screening!$J$13="No",V1465="Ex"),"N/A",IF(AND(Screening!$J$14="No",W1465="Ex"),"N/A", IF(AND(Screening!$J$15="No",X1465="Ex"),"N/A", IF(AND(Screening!$J$16="No",Y1465="Ex"),"N/A", IF(AND(Screening!$J$17="No",Z1465="Ex"),"N/A", IF(AND(Screening!$J$18="No",AA1465="Ex"),"N/A", IF(AND(Screening!$J$19="No",AB1465="Ex"),"N/A", IF(AND(Screening!$J$20="No",AC1465="Ex"),"N/A", IF(AND(Screening!$J$21="No",AD1465="Ex"),"N/A", IF(AND(Screening!$J$23="No",AE1465="Ex"),"N/A", IF(AND(Screening!$J$7="No",AF1465="Ex"),"N/A", IF(AND(Screening!$J$6="No",AI1465="Ex"),"N/A", IF(AND(Screening!$J$6="Yes",AG1465="Ex"),"N/A", IF(AND(Screening!$J$25="Yes",AH1465="Ex"),"N/A",  IF(AND(Screening!$J$5="Yes",AJ1465="Ex"),"N/A","Inc")))))))))))))))))))</f>
        <v>N/A</v>
      </c>
      <c r="C1465" s="43">
        <f t="shared" ref="C1465:C1528" si="46">C1464+1</f>
        <v>1459</v>
      </c>
      <c r="D1465" s="49" t="s">
        <v>3853</v>
      </c>
      <c r="E1465" s="47" t="s">
        <v>3854</v>
      </c>
      <c r="F1465" s="46"/>
      <c r="G1465" s="1" t="str">
        <f t="shared" si="44"/>
        <v>N/A</v>
      </c>
      <c r="H1465" s="120"/>
      <c r="I1465" s="120"/>
      <c r="J1465" s="120"/>
      <c r="K1465" s="120"/>
      <c r="L1465" t="str">
        <f t="shared" si="45"/>
        <v/>
      </c>
      <c r="S1465" t="s">
        <v>150</v>
      </c>
      <c r="W1465" t="s">
        <v>150</v>
      </c>
      <c r="AJ1465" t="s">
        <v>150</v>
      </c>
    </row>
    <row r="1466" spans="2:36" ht="57.75" customHeight="1" x14ac:dyDescent="0.25">
      <c r="B1466" s="44" t="str">
        <f>IF(E1466="reserved","N/A",IF(AND(Screening!$J$10="No",S1466="Ex"),"N/A",IF(AND(Screening!$J$11="No",T1466="Ex"),"N/A",IF(AND(Screening!$J$12="No",U1466="Ex"),"N/A",IF(AND(Screening!$J$13="No",V1466="Ex"),"N/A",IF(AND(Screening!$J$14="No",W1466="Ex"),"N/A", IF(AND(Screening!$J$15="No",X1466="Ex"),"N/A", IF(AND(Screening!$J$16="No",Y1466="Ex"),"N/A", IF(AND(Screening!$J$17="No",Z1466="Ex"),"N/A", IF(AND(Screening!$J$18="No",AA1466="Ex"),"N/A", IF(AND(Screening!$J$19="No",AB1466="Ex"),"N/A", IF(AND(Screening!$J$20="No",AC1466="Ex"),"N/A", IF(AND(Screening!$J$21="No",AD1466="Ex"),"N/A", IF(AND(Screening!$J$23="No",AE1466="Ex"),"N/A", IF(AND(Screening!$J$7="No",AF1466="Ex"),"N/A", IF(AND(Screening!$J$6="No",AI1466="Ex"),"N/A", IF(AND(Screening!$J$6="Yes",AG1466="Ex"),"N/A", IF(AND(Screening!$J$25="Yes",AH1466="Ex"),"N/A",  IF(AND(Screening!$J$5="Yes",AJ1466="Ex"),"N/A","Inc")))))))))))))))))))</f>
        <v>N/A</v>
      </c>
      <c r="C1466" s="43">
        <f t="shared" si="46"/>
        <v>1460</v>
      </c>
      <c r="D1466" s="96" t="s">
        <v>3855</v>
      </c>
      <c r="E1466" s="47" t="s">
        <v>3856</v>
      </c>
      <c r="F1466" s="46"/>
      <c r="G1466" s="1" t="str">
        <f t="shared" si="44"/>
        <v>N/A</v>
      </c>
      <c r="H1466" s="120"/>
      <c r="I1466" s="120"/>
      <c r="J1466" s="120"/>
      <c r="K1466" s="120"/>
      <c r="L1466" t="str">
        <f t="shared" si="45"/>
        <v/>
      </c>
      <c r="S1466" t="s">
        <v>150</v>
      </c>
      <c r="U1466" t="s">
        <v>150</v>
      </c>
      <c r="AJ1466" t="s">
        <v>150</v>
      </c>
    </row>
    <row r="1467" spans="2:36" ht="57.75" customHeight="1" x14ac:dyDescent="0.25">
      <c r="B1467" s="44" t="str">
        <f>IF(E1467="reserved","N/A",IF(AND(Screening!$J$10="No",S1467="Ex"),"N/A",IF(AND(Screening!$J$11="No",T1467="Ex"),"N/A",IF(AND(Screening!$J$12="No",U1467="Ex"),"N/A",IF(AND(Screening!$J$13="No",V1467="Ex"),"N/A",IF(AND(Screening!$J$14="No",W1467="Ex"),"N/A", IF(AND(Screening!$J$15="No",X1467="Ex"),"N/A", IF(AND(Screening!$J$16="No",Y1467="Ex"),"N/A", IF(AND(Screening!$J$17="No",Z1467="Ex"),"N/A", IF(AND(Screening!$J$18="No",AA1467="Ex"),"N/A", IF(AND(Screening!$J$19="No",AB1467="Ex"),"N/A", IF(AND(Screening!$J$20="No",AC1467="Ex"),"N/A", IF(AND(Screening!$J$21="No",AD1467="Ex"),"N/A", IF(AND(Screening!$J$23="No",AE1467="Ex"),"N/A", IF(AND(Screening!$J$7="No",AF1467="Ex"),"N/A", IF(AND(Screening!$J$6="No",AI1467="Ex"),"N/A", IF(AND(Screening!$J$6="Yes",AG1467="Ex"),"N/A", IF(AND(Screening!$J$25="Yes",AH1467="Ex"),"N/A",  IF(AND(Screening!$J$5="Yes",AJ1467="Ex"),"N/A","Inc")))))))))))))))))))</f>
        <v>N/A</v>
      </c>
      <c r="C1467" s="43">
        <f t="shared" si="46"/>
        <v>1461</v>
      </c>
      <c r="D1467" s="96" t="s">
        <v>3857</v>
      </c>
      <c r="E1467" s="47" t="s">
        <v>3858</v>
      </c>
      <c r="F1467" s="46"/>
      <c r="G1467" s="1" t="str">
        <f t="shared" si="44"/>
        <v>N/A</v>
      </c>
      <c r="H1467" s="120"/>
      <c r="I1467" s="120"/>
      <c r="J1467" s="120"/>
      <c r="K1467" s="120"/>
      <c r="L1467" t="str">
        <f t="shared" si="45"/>
        <v/>
      </c>
      <c r="S1467" t="s">
        <v>150</v>
      </c>
      <c r="U1467" t="s">
        <v>150</v>
      </c>
      <c r="AJ1467" t="s">
        <v>150</v>
      </c>
    </row>
    <row r="1468" spans="2:36" ht="57.75" customHeight="1" x14ac:dyDescent="0.25">
      <c r="B1468" s="44" t="str">
        <f>IF(E1468="reserved","N/A",IF(AND(Screening!$J$10="No",S1468="Ex"),"N/A",IF(AND(Screening!$J$11="No",T1468="Ex"),"N/A",IF(AND(Screening!$J$12="No",U1468="Ex"),"N/A",IF(AND(Screening!$J$13="No",V1468="Ex"),"N/A",IF(AND(Screening!$J$14="No",W1468="Ex"),"N/A", IF(AND(Screening!$J$15="No",X1468="Ex"),"N/A", IF(AND(Screening!$J$16="No",Y1468="Ex"),"N/A", IF(AND(Screening!$J$17="No",Z1468="Ex"),"N/A", IF(AND(Screening!$J$18="No",AA1468="Ex"),"N/A", IF(AND(Screening!$J$19="No",AB1468="Ex"),"N/A", IF(AND(Screening!$J$20="No",AC1468="Ex"),"N/A", IF(AND(Screening!$J$21="No",AD1468="Ex"),"N/A", IF(AND(Screening!$J$23="No",AE1468="Ex"),"N/A", IF(AND(Screening!$J$7="No",AF1468="Ex"),"N/A", IF(AND(Screening!$J$6="No",AI1468="Ex"),"N/A", IF(AND(Screening!$J$6="Yes",AG1468="Ex"),"N/A", IF(AND(Screening!$J$25="Yes",AH1468="Ex"),"N/A",  IF(AND(Screening!$J$5="Yes",AJ1468="Ex"),"N/A","Inc")))))))))))))))))))</f>
        <v>N/A</v>
      </c>
      <c r="C1468" s="43">
        <f t="shared" si="46"/>
        <v>1462</v>
      </c>
      <c r="D1468" s="96" t="s">
        <v>3859</v>
      </c>
      <c r="E1468" s="47" t="s">
        <v>3860</v>
      </c>
      <c r="F1468" s="46"/>
      <c r="G1468" s="1" t="str">
        <f t="shared" si="44"/>
        <v>N/A</v>
      </c>
      <c r="H1468" s="120"/>
      <c r="I1468" s="120"/>
      <c r="J1468" s="120"/>
      <c r="K1468" s="120"/>
      <c r="L1468" t="str">
        <f t="shared" si="45"/>
        <v/>
      </c>
      <c r="S1468" t="s">
        <v>150</v>
      </c>
      <c r="T1468" t="s">
        <v>150</v>
      </c>
      <c r="AJ1468" t="s">
        <v>150</v>
      </c>
    </row>
    <row r="1469" spans="2:36" ht="57.75" customHeight="1" x14ac:dyDescent="0.25">
      <c r="B1469" s="44" t="str">
        <f>IF(E1469="reserved","N/A",IF(AND(Screening!$J$10="No",S1469="Ex"),"N/A",IF(AND(Screening!$J$11="No",T1469="Ex"),"N/A",IF(AND(Screening!$J$12="No",U1469="Ex"),"N/A",IF(AND(Screening!$J$13="No",V1469="Ex"),"N/A",IF(AND(Screening!$J$14="No",W1469="Ex"),"N/A", IF(AND(Screening!$J$15="No",X1469="Ex"),"N/A", IF(AND(Screening!$J$16="No",Y1469="Ex"),"N/A", IF(AND(Screening!$J$17="No",Z1469="Ex"),"N/A", IF(AND(Screening!$J$18="No",AA1469="Ex"),"N/A", IF(AND(Screening!$J$19="No",AB1469="Ex"),"N/A", IF(AND(Screening!$J$20="No",AC1469="Ex"),"N/A", IF(AND(Screening!$J$21="No",AD1469="Ex"),"N/A", IF(AND(Screening!$J$23="No",AE1469="Ex"),"N/A", IF(AND(Screening!$J$7="No",AF1469="Ex"),"N/A", IF(AND(Screening!$J$6="No",AI1469="Ex"),"N/A", IF(AND(Screening!$J$6="Yes",AG1469="Ex"),"N/A", IF(AND(Screening!$J$25="Yes",AH1469="Ex"),"N/A",  IF(AND(Screening!$J$5="Yes",AJ1469="Ex"),"N/A","Inc")))))))))))))))))))</f>
        <v>N/A</v>
      </c>
      <c r="C1469" s="43">
        <f t="shared" si="46"/>
        <v>1463</v>
      </c>
      <c r="D1469" s="96" t="s">
        <v>3861</v>
      </c>
      <c r="E1469" s="47" t="s">
        <v>3862</v>
      </c>
      <c r="F1469" s="46"/>
      <c r="G1469" s="1" t="str">
        <f t="shared" si="44"/>
        <v>N/A</v>
      </c>
      <c r="H1469" s="120"/>
      <c r="I1469" s="120"/>
      <c r="J1469" s="120"/>
      <c r="K1469" s="120"/>
      <c r="L1469" t="str">
        <f t="shared" si="45"/>
        <v/>
      </c>
      <c r="S1469" t="s">
        <v>150</v>
      </c>
      <c r="T1469" t="s">
        <v>150</v>
      </c>
      <c r="AJ1469" t="s">
        <v>150</v>
      </c>
    </row>
    <row r="1470" spans="2:36" ht="57.75" customHeight="1" x14ac:dyDescent="0.25">
      <c r="B1470" s="44" t="str">
        <f>IF(E1470="reserved","N/A",IF(AND(Screening!$J$10="No",S1470="Ex"),"N/A",IF(AND(Screening!$J$11="No",T1470="Ex"),"N/A",IF(AND(Screening!$J$12="No",U1470="Ex"),"N/A",IF(AND(Screening!$J$13="No",V1470="Ex"),"N/A",IF(AND(Screening!$J$14="No",W1470="Ex"),"N/A", IF(AND(Screening!$J$15="No",X1470="Ex"),"N/A", IF(AND(Screening!$J$16="No",Y1470="Ex"),"N/A", IF(AND(Screening!$J$17="No",Z1470="Ex"),"N/A", IF(AND(Screening!$J$18="No",AA1470="Ex"),"N/A", IF(AND(Screening!$J$19="No",AB1470="Ex"),"N/A", IF(AND(Screening!$J$20="No",AC1470="Ex"),"N/A", IF(AND(Screening!$J$21="No",AD1470="Ex"),"N/A", IF(AND(Screening!$J$23="No",AE1470="Ex"),"N/A", IF(AND(Screening!$J$7="No",AF1470="Ex"),"N/A", IF(AND(Screening!$J$6="No",AI1470="Ex"),"N/A", IF(AND(Screening!$J$6="Yes",AG1470="Ex"),"N/A", IF(AND(Screening!$J$25="Yes",AH1470="Ex"),"N/A",  IF(AND(Screening!$J$5="Yes",AJ1470="Ex"),"N/A","Inc")))))))))))))))))))</f>
        <v>N/A</v>
      </c>
      <c r="C1470" s="43">
        <v>1464</v>
      </c>
      <c r="D1470" s="102" t="s">
        <v>3863</v>
      </c>
      <c r="E1470" s="47" t="s">
        <v>3864</v>
      </c>
      <c r="F1470" s="46"/>
      <c r="G1470" s="1" t="str">
        <f t="shared" si="44"/>
        <v>N/A</v>
      </c>
      <c r="H1470" s="120"/>
      <c r="I1470" s="120"/>
      <c r="J1470" s="120"/>
      <c r="K1470" s="120"/>
      <c r="L1470" t="str">
        <f t="shared" si="45"/>
        <v/>
      </c>
      <c r="Y1470" t="s">
        <v>150</v>
      </c>
      <c r="AJ1470" t="s">
        <v>150</v>
      </c>
    </row>
    <row r="1471" spans="2:36" ht="57.75" customHeight="1" x14ac:dyDescent="0.25">
      <c r="B1471" s="44" t="str">
        <f>IF(E1471="reserved","N/A",IF(AND(Screening!$J$10="No",S1471="Ex"),"N/A",IF(AND(Screening!$J$11="No",T1471="Ex"),"N/A",IF(AND(Screening!$J$12="No",U1471="Ex"),"N/A",IF(AND(Screening!$J$13="No",V1471="Ex"),"N/A",IF(AND(Screening!$J$14="No",W1471="Ex"),"N/A", IF(AND(Screening!$J$15="No",X1471="Ex"),"N/A", IF(AND(Screening!$J$16="No",Y1471="Ex"),"N/A", IF(AND(Screening!$J$17="No",Z1471="Ex"),"N/A", IF(AND(Screening!$J$18="No",AA1471="Ex"),"N/A", IF(AND(Screening!$J$19="No",AB1471="Ex"),"N/A", IF(AND(Screening!$J$20="No",AC1471="Ex"),"N/A", IF(AND(Screening!$J$21="No",AD1471="Ex"),"N/A", IF(AND(Screening!$J$23="No",AE1471="Ex"),"N/A", IF(AND(Screening!$J$7="No",AF1471="Ex"),"N/A", IF(AND(Screening!$J$6="No",AI1471="Ex"),"N/A", IF(AND(Screening!$J$6="Yes",AG1471="Ex"),"N/A", IF(AND(Screening!$J$25="Yes",AH1471="Ex"),"N/A",  IF(AND(Screening!$J$5="Yes",AJ1471="Ex"),"N/A","Inc")))))))))))))))))))</f>
        <v>N/A</v>
      </c>
      <c r="C1471" s="43">
        <f>C1469+1</f>
        <v>1464</v>
      </c>
      <c r="D1471" s="102" t="s">
        <v>3865</v>
      </c>
      <c r="E1471" s="47" t="s">
        <v>3866</v>
      </c>
      <c r="F1471" s="46" t="s">
        <v>3867</v>
      </c>
      <c r="G1471" s="1" t="str">
        <f t="shared" si="44"/>
        <v>N/A</v>
      </c>
      <c r="H1471" s="120"/>
      <c r="I1471" s="120"/>
      <c r="J1471" s="120"/>
      <c r="K1471" s="120"/>
      <c r="L1471" t="str">
        <f t="shared" si="45"/>
        <v/>
      </c>
      <c r="Y1471" t="s">
        <v>150</v>
      </c>
      <c r="AJ1471" t="s">
        <v>150</v>
      </c>
    </row>
    <row r="1472" spans="2:36" ht="57.75" customHeight="1" x14ac:dyDescent="0.25">
      <c r="B1472" s="44" t="str">
        <f>IF(E1472="reserved","N/A",IF(AND(Screening!$J$10="No",S1472="Ex"),"N/A",IF(AND(Screening!$J$11="No",T1472="Ex"),"N/A",IF(AND(Screening!$J$12="No",U1472="Ex"),"N/A",IF(AND(Screening!$J$13="No",V1472="Ex"),"N/A",IF(AND(Screening!$J$14="No",W1472="Ex"),"N/A", IF(AND(Screening!$J$15="No",X1472="Ex"),"N/A", IF(AND(Screening!$J$16="No",Y1472="Ex"),"N/A", IF(AND(Screening!$J$17="No",Z1472="Ex"),"N/A", IF(AND(Screening!$J$18="No",AA1472="Ex"),"N/A", IF(AND(Screening!$J$19="No",AB1472="Ex"),"N/A", IF(AND(Screening!$J$20="No",AC1472="Ex"),"N/A", IF(AND(Screening!$J$21="No",AD1472="Ex"),"N/A", IF(AND(Screening!$J$23="No",AE1472="Ex"),"N/A", IF(AND(Screening!$J$7="No",AF1472="Ex"),"N/A", IF(AND(Screening!$J$6="No",AI1472="Ex"),"N/A", IF(AND(Screening!$J$6="Yes",AG1472="Ex"),"N/A", IF(AND(Screening!$J$25="Yes",AH1472="Ex"),"N/A",  IF(AND(Screening!$J$5="Yes",AJ1472="Ex"),"N/A","Inc")))))))))))))))))))</f>
        <v>N/A</v>
      </c>
      <c r="C1472" s="43">
        <f t="shared" si="46"/>
        <v>1465</v>
      </c>
      <c r="D1472" s="102" t="s">
        <v>3868</v>
      </c>
      <c r="E1472" s="47" t="s">
        <v>3869</v>
      </c>
      <c r="F1472" s="46" t="s">
        <v>3870</v>
      </c>
      <c r="G1472" s="1" t="str">
        <f t="shared" si="44"/>
        <v>N/A</v>
      </c>
      <c r="H1472" s="120"/>
      <c r="I1472" s="120"/>
      <c r="J1472" s="120"/>
      <c r="K1472" s="120"/>
      <c r="L1472" t="str">
        <f t="shared" si="45"/>
        <v/>
      </c>
      <c r="Y1472" t="s">
        <v>150</v>
      </c>
      <c r="AJ1472" t="s">
        <v>150</v>
      </c>
    </row>
    <row r="1473" spans="2:36" ht="57.75" customHeight="1" x14ac:dyDescent="0.25">
      <c r="B1473" s="44" t="str">
        <f>IF(E1473="reserved","N/A",IF(AND(Screening!$J$10="No",S1473="Ex"),"N/A",IF(AND(Screening!$J$11="No",T1473="Ex"),"N/A",IF(AND(Screening!$J$12="No",U1473="Ex"),"N/A",IF(AND(Screening!$J$13="No",V1473="Ex"),"N/A",IF(AND(Screening!$J$14="No",W1473="Ex"),"N/A", IF(AND(Screening!$J$15="No",X1473="Ex"),"N/A", IF(AND(Screening!$J$16="No",Y1473="Ex"),"N/A", IF(AND(Screening!$J$17="No",Z1473="Ex"),"N/A", IF(AND(Screening!$J$18="No",AA1473="Ex"),"N/A", IF(AND(Screening!$J$19="No",AB1473="Ex"),"N/A", IF(AND(Screening!$J$20="No",AC1473="Ex"),"N/A", IF(AND(Screening!$J$21="No",AD1473="Ex"),"N/A", IF(AND(Screening!$J$23="No",AE1473="Ex"),"N/A", IF(AND(Screening!$J$7="No",AF1473="Ex"),"N/A", IF(AND(Screening!$J$6="No",AI1473="Ex"),"N/A", IF(AND(Screening!$J$6="Yes",AG1473="Ex"),"N/A", IF(AND(Screening!$J$25="Yes",AH1473="Ex"),"N/A",  IF(AND(Screening!$J$5="Yes",AJ1473="Ex"),"N/A","Inc")))))))))))))))))))</f>
        <v>N/A</v>
      </c>
      <c r="C1473" s="43">
        <f t="shared" si="46"/>
        <v>1466</v>
      </c>
      <c r="D1473" s="102" t="s">
        <v>3871</v>
      </c>
      <c r="E1473" s="47" t="s">
        <v>3872</v>
      </c>
      <c r="F1473" s="46" t="s">
        <v>3873</v>
      </c>
      <c r="G1473" s="1" t="str">
        <f t="shared" si="44"/>
        <v>N/A</v>
      </c>
      <c r="H1473" s="120"/>
      <c r="I1473" s="120"/>
      <c r="J1473" s="120"/>
      <c r="K1473" s="120"/>
      <c r="L1473" t="str">
        <f t="shared" si="45"/>
        <v/>
      </c>
      <c r="Y1473" t="s">
        <v>150</v>
      </c>
      <c r="AJ1473" t="s">
        <v>150</v>
      </c>
    </row>
    <row r="1474" spans="2:36" ht="57.75" customHeight="1" x14ac:dyDescent="0.25">
      <c r="B1474" s="44" t="str">
        <f>IF(E1474="reserved","N/A",IF(AND(Screening!$J$10="No",S1474="Ex"),"N/A",IF(AND(Screening!$J$11="No",T1474="Ex"),"N/A",IF(AND(Screening!$J$12="No",U1474="Ex"),"N/A",IF(AND(Screening!$J$13="No",V1474="Ex"),"N/A",IF(AND(Screening!$J$14="No",W1474="Ex"),"N/A", IF(AND(Screening!$J$15="No",X1474="Ex"),"N/A", IF(AND(Screening!$J$16="No",Y1474="Ex"),"N/A", IF(AND(Screening!$J$17="No",Z1474="Ex"),"N/A", IF(AND(Screening!$J$18="No",AA1474="Ex"),"N/A", IF(AND(Screening!$J$19="No",AB1474="Ex"),"N/A", IF(AND(Screening!$J$20="No",AC1474="Ex"),"N/A", IF(AND(Screening!$J$21="No",AD1474="Ex"),"N/A", IF(AND(Screening!$J$23="No",AE1474="Ex"),"N/A", IF(AND(Screening!$J$7="No",AF1474="Ex"),"N/A", IF(AND(Screening!$J$6="No",AI1474="Ex"),"N/A", IF(AND(Screening!$J$6="Yes",AG1474="Ex"),"N/A", IF(AND(Screening!$J$25="Yes",AH1474="Ex"),"N/A",  IF(AND(Screening!$J$5="Yes",AJ1474="Ex"),"N/A","Inc")))))))))))))))))))</f>
        <v>N/A</v>
      </c>
      <c r="C1474" s="43">
        <f t="shared" si="46"/>
        <v>1467</v>
      </c>
      <c r="D1474" s="102" t="s">
        <v>3874</v>
      </c>
      <c r="E1474" s="47" t="s">
        <v>3875</v>
      </c>
      <c r="F1474" s="46" t="s">
        <v>3876</v>
      </c>
      <c r="G1474" s="1" t="str">
        <f t="shared" si="44"/>
        <v>N/A</v>
      </c>
      <c r="H1474" s="120"/>
      <c r="I1474" s="120"/>
      <c r="J1474" s="120"/>
      <c r="K1474" s="120"/>
      <c r="L1474" t="str">
        <f t="shared" si="45"/>
        <v/>
      </c>
      <c r="Y1474" t="s">
        <v>150</v>
      </c>
      <c r="AJ1474" t="s">
        <v>150</v>
      </c>
    </row>
    <row r="1475" spans="2:36" ht="57.75" customHeight="1" x14ac:dyDescent="0.25">
      <c r="B1475" s="44" t="str">
        <f>IF(E1475="reserved","N/A",IF(AND(Screening!$J$10="No",S1475="Ex"),"N/A",IF(AND(Screening!$J$11="No",T1475="Ex"),"N/A",IF(AND(Screening!$J$12="No",U1475="Ex"),"N/A",IF(AND(Screening!$J$13="No",V1475="Ex"),"N/A",IF(AND(Screening!$J$14="No",W1475="Ex"),"N/A", IF(AND(Screening!$J$15="No",X1475="Ex"),"N/A", IF(AND(Screening!$J$16="No",Y1475="Ex"),"N/A", IF(AND(Screening!$J$17="No",Z1475="Ex"),"N/A", IF(AND(Screening!$J$18="No",AA1475="Ex"),"N/A", IF(AND(Screening!$J$19="No",AB1475="Ex"),"N/A", IF(AND(Screening!$J$20="No",AC1475="Ex"),"N/A", IF(AND(Screening!$J$21="No",AD1475="Ex"),"N/A", IF(AND(Screening!$J$23="No",AE1475="Ex"),"N/A", IF(AND(Screening!$J$7="No",AF1475="Ex"),"N/A", IF(AND(Screening!$J$6="No",AI1475="Ex"),"N/A", IF(AND(Screening!$J$6="Yes",AG1475="Ex"),"N/A", IF(AND(Screening!$J$25="Yes",AH1475="Ex"),"N/A",  IF(AND(Screening!$J$5="Yes",AJ1475="Ex"),"N/A","Inc")))))))))))))))))))</f>
        <v>N/A</v>
      </c>
      <c r="C1475" s="43">
        <f t="shared" si="46"/>
        <v>1468</v>
      </c>
      <c r="D1475" s="102" t="s">
        <v>3877</v>
      </c>
      <c r="E1475" s="47" t="s">
        <v>3878</v>
      </c>
      <c r="F1475" s="46" t="s">
        <v>3879</v>
      </c>
      <c r="G1475" s="1" t="str">
        <f t="shared" si="44"/>
        <v>N/A</v>
      </c>
      <c r="H1475" s="120"/>
      <c r="I1475" s="120"/>
      <c r="J1475" s="120"/>
      <c r="K1475" s="120"/>
      <c r="L1475" t="str">
        <f t="shared" si="45"/>
        <v/>
      </c>
      <c r="Y1475" t="s">
        <v>150</v>
      </c>
      <c r="AJ1475" t="s">
        <v>150</v>
      </c>
    </row>
    <row r="1476" spans="2:36" ht="57.75" customHeight="1" x14ac:dyDescent="0.25">
      <c r="B1476" s="44" t="str">
        <f>IF(E1476="reserved","N/A",IF(AND(Screening!$J$10="No",S1476="Ex"),"N/A",IF(AND(Screening!$J$11="No",T1476="Ex"),"N/A",IF(AND(Screening!$J$12="No",U1476="Ex"),"N/A",IF(AND(Screening!$J$13="No",V1476="Ex"),"N/A",IF(AND(Screening!$J$14="No",W1476="Ex"),"N/A", IF(AND(Screening!$J$15="No",X1476="Ex"),"N/A", IF(AND(Screening!$J$16="No",Y1476="Ex"),"N/A", IF(AND(Screening!$J$17="No",Z1476="Ex"),"N/A", IF(AND(Screening!$J$18="No",AA1476="Ex"),"N/A", IF(AND(Screening!$J$19="No",AB1476="Ex"),"N/A", IF(AND(Screening!$J$20="No",AC1476="Ex"),"N/A", IF(AND(Screening!$J$21="No",AD1476="Ex"),"N/A", IF(AND(Screening!$J$23="No",AE1476="Ex"),"N/A", IF(AND(Screening!$J$7="No",AF1476="Ex"),"N/A", IF(AND(Screening!$J$6="No",AI1476="Ex"),"N/A", IF(AND(Screening!$J$6="Yes",AG1476="Ex"),"N/A", IF(AND(Screening!$J$25="Yes",AH1476="Ex"),"N/A",  IF(AND(Screening!$J$5="Yes",AJ1476="Ex"),"N/A","Inc")))))))))))))))))))</f>
        <v>N/A</v>
      </c>
      <c r="C1476" s="43">
        <f t="shared" si="46"/>
        <v>1469</v>
      </c>
      <c r="D1476" s="102" t="s">
        <v>3880</v>
      </c>
      <c r="E1476" s="47" t="s">
        <v>3881</v>
      </c>
      <c r="F1476" s="46" t="s">
        <v>3882</v>
      </c>
      <c r="G1476" s="1" t="str">
        <f t="shared" si="44"/>
        <v>N/A</v>
      </c>
      <c r="H1476" s="120"/>
      <c r="I1476" s="120"/>
      <c r="J1476" s="120"/>
      <c r="K1476" s="120"/>
      <c r="L1476" t="str">
        <f t="shared" si="45"/>
        <v/>
      </c>
      <c r="Y1476" t="s">
        <v>150</v>
      </c>
      <c r="AJ1476" t="s">
        <v>150</v>
      </c>
    </row>
    <row r="1477" spans="2:36" ht="57.75" customHeight="1" x14ac:dyDescent="0.25">
      <c r="B1477" s="44" t="str">
        <f>IF(E1477="reserved","N/A",IF(AND(Screening!$J$10="No",S1477="Ex"),"N/A",IF(AND(Screening!$J$11="No",T1477="Ex"),"N/A",IF(AND(Screening!$J$12="No",U1477="Ex"),"N/A",IF(AND(Screening!$J$13="No",V1477="Ex"),"N/A",IF(AND(Screening!$J$14="No",W1477="Ex"),"N/A", IF(AND(Screening!$J$15="No",X1477="Ex"),"N/A", IF(AND(Screening!$J$16="No",Y1477="Ex"),"N/A", IF(AND(Screening!$J$17="No",Z1477="Ex"),"N/A", IF(AND(Screening!$J$18="No",AA1477="Ex"),"N/A", IF(AND(Screening!$J$19="No",AB1477="Ex"),"N/A", IF(AND(Screening!$J$20="No",AC1477="Ex"),"N/A", IF(AND(Screening!$J$21="No",AD1477="Ex"),"N/A", IF(AND(Screening!$J$23="No",AE1477="Ex"),"N/A", IF(AND(Screening!$J$7="No",AF1477="Ex"),"N/A", IF(AND(Screening!$J$6="No",AI1477="Ex"),"N/A", IF(AND(Screening!$J$6="Yes",AG1477="Ex"),"N/A", IF(AND(Screening!$J$25="Yes",AH1477="Ex"),"N/A",  IF(AND(Screening!$J$5="Yes",AJ1477="Ex"),"N/A","Inc")))))))))))))))))))</f>
        <v>N/A</v>
      </c>
      <c r="C1477" s="43">
        <f t="shared" si="46"/>
        <v>1470</v>
      </c>
      <c r="D1477" s="102" t="s">
        <v>3883</v>
      </c>
      <c r="E1477" s="47" t="s">
        <v>3884</v>
      </c>
      <c r="F1477" s="46" t="s">
        <v>3885</v>
      </c>
      <c r="G1477" s="1" t="str">
        <f t="shared" si="44"/>
        <v>N/A</v>
      </c>
      <c r="H1477" s="120"/>
      <c r="I1477" s="120"/>
      <c r="J1477" s="120"/>
      <c r="K1477" s="120"/>
      <c r="L1477" t="str">
        <f t="shared" si="45"/>
        <v/>
      </c>
      <c r="Y1477" t="s">
        <v>150</v>
      </c>
      <c r="AJ1477" t="s">
        <v>150</v>
      </c>
    </row>
    <row r="1478" spans="2:36" ht="57.75" customHeight="1" x14ac:dyDescent="0.25">
      <c r="B1478" s="44" t="str">
        <f>IF(E1478="reserved","N/A",IF(AND(Screening!$J$10="No",S1478="Ex"),"N/A",IF(AND(Screening!$J$11="No",T1478="Ex"),"N/A",IF(AND(Screening!$J$12="No",U1478="Ex"),"N/A",IF(AND(Screening!$J$13="No",V1478="Ex"),"N/A",IF(AND(Screening!$J$14="No",W1478="Ex"),"N/A", IF(AND(Screening!$J$15="No",X1478="Ex"),"N/A", IF(AND(Screening!$J$16="No",Y1478="Ex"),"N/A", IF(AND(Screening!$J$17="No",Z1478="Ex"),"N/A", IF(AND(Screening!$J$18="No",AA1478="Ex"),"N/A", IF(AND(Screening!$J$19="No",AB1478="Ex"),"N/A", IF(AND(Screening!$J$20="No",AC1478="Ex"),"N/A", IF(AND(Screening!$J$21="No",AD1478="Ex"),"N/A", IF(AND(Screening!$J$23="No",AE1478="Ex"),"N/A", IF(AND(Screening!$J$7="No",AF1478="Ex"),"N/A", IF(AND(Screening!$J$6="No",AI1478="Ex"),"N/A", IF(AND(Screening!$J$6="Yes",AG1478="Ex"),"N/A", IF(AND(Screening!$J$25="Yes",AH1478="Ex"),"N/A",  IF(AND(Screening!$J$5="Yes",AJ1478="Ex"),"N/A","Inc")))))))))))))))))))</f>
        <v>N/A</v>
      </c>
      <c r="C1478" s="43">
        <f t="shared" si="46"/>
        <v>1471</v>
      </c>
      <c r="D1478" s="102" t="s">
        <v>3886</v>
      </c>
      <c r="E1478" s="47" t="s">
        <v>3887</v>
      </c>
      <c r="F1478" s="46" t="s">
        <v>3888</v>
      </c>
      <c r="G1478" s="1" t="str">
        <f t="shared" si="44"/>
        <v>N/A</v>
      </c>
      <c r="H1478" s="120"/>
      <c r="I1478" s="120"/>
      <c r="J1478" s="120"/>
      <c r="K1478" s="120"/>
      <c r="L1478" t="str">
        <f t="shared" si="45"/>
        <v/>
      </c>
      <c r="Y1478" t="s">
        <v>150</v>
      </c>
      <c r="AJ1478" t="s">
        <v>150</v>
      </c>
    </row>
    <row r="1479" spans="2:36" ht="57.75" customHeight="1" x14ac:dyDescent="0.25">
      <c r="B1479" s="44" t="str">
        <f>IF(E1479="reserved","N/A",IF(AND(Screening!$J$10="No",S1479="Ex"),"N/A",IF(AND(Screening!$J$11="No",T1479="Ex"),"N/A",IF(AND(Screening!$J$12="No",U1479="Ex"),"N/A",IF(AND(Screening!$J$13="No",V1479="Ex"),"N/A",IF(AND(Screening!$J$14="No",W1479="Ex"),"N/A", IF(AND(Screening!$J$15="No",X1479="Ex"),"N/A", IF(AND(Screening!$J$16="No",Y1479="Ex"),"N/A", IF(AND(Screening!$J$17="No",Z1479="Ex"),"N/A", IF(AND(Screening!$J$18="No",AA1479="Ex"),"N/A", IF(AND(Screening!$J$19="No",AB1479="Ex"),"N/A", IF(AND(Screening!$J$20="No",AC1479="Ex"),"N/A", IF(AND(Screening!$J$21="No",AD1479="Ex"),"N/A", IF(AND(Screening!$J$23="No",AE1479="Ex"),"N/A", IF(AND(Screening!$J$7="No",AF1479="Ex"),"N/A", IF(AND(Screening!$J$6="No",AI1479="Ex"),"N/A", IF(AND(Screening!$J$6="Yes",AG1479="Ex"),"N/A", IF(AND(Screening!$J$25="Yes",AH1479="Ex"),"N/A",  IF(AND(Screening!$J$5="Yes",AJ1479="Ex"),"N/A","Inc")))))))))))))))))))</f>
        <v>N/A</v>
      </c>
      <c r="C1479" s="43">
        <f t="shared" si="46"/>
        <v>1472</v>
      </c>
      <c r="D1479" s="102" t="s">
        <v>3889</v>
      </c>
      <c r="E1479" s="47" t="s">
        <v>3890</v>
      </c>
      <c r="F1479" s="46" t="s">
        <v>3891</v>
      </c>
      <c r="G1479" s="1" t="str">
        <f t="shared" ref="G1479:G1542" si="47">IF($B1479="Inc","Applicable","N/A")</f>
        <v>N/A</v>
      </c>
      <c r="H1479" s="120"/>
      <c r="I1479" s="120"/>
      <c r="J1479" s="120"/>
      <c r="K1479" s="120"/>
      <c r="L1479" t="str">
        <f t="shared" ref="L1479:L1542" si="48">IF($A1479="Yes","PAR","")</f>
        <v/>
      </c>
      <c r="Y1479" t="s">
        <v>150</v>
      </c>
      <c r="AJ1479" t="s">
        <v>150</v>
      </c>
    </row>
    <row r="1480" spans="2:36" ht="57.75" customHeight="1" x14ac:dyDescent="0.25">
      <c r="B1480" s="44" t="str">
        <f>IF(E1480="reserved","N/A",IF(AND(Screening!$J$10="No",S1480="Ex"),"N/A",IF(AND(Screening!$J$11="No",T1480="Ex"),"N/A",IF(AND(Screening!$J$12="No",U1480="Ex"),"N/A",IF(AND(Screening!$J$13="No",V1480="Ex"),"N/A",IF(AND(Screening!$J$14="No",W1480="Ex"),"N/A", IF(AND(Screening!$J$15="No",X1480="Ex"),"N/A", IF(AND(Screening!$J$16="No",Y1480="Ex"),"N/A", IF(AND(Screening!$J$17="No",Z1480="Ex"),"N/A", IF(AND(Screening!$J$18="No",AA1480="Ex"),"N/A", IF(AND(Screening!$J$19="No",AB1480="Ex"),"N/A", IF(AND(Screening!$J$20="No",AC1480="Ex"),"N/A", IF(AND(Screening!$J$21="No",AD1480="Ex"),"N/A", IF(AND(Screening!$J$23="No",AE1480="Ex"),"N/A", IF(AND(Screening!$J$7="No",AF1480="Ex"),"N/A", IF(AND(Screening!$J$6="No",AI1480="Ex"),"N/A", IF(AND(Screening!$J$6="Yes",AG1480="Ex"),"N/A", IF(AND(Screening!$J$25="Yes",AH1480="Ex"),"N/A",  IF(AND(Screening!$J$5="Yes",AJ1480="Ex"),"N/A","Inc")))))))))))))))))))</f>
        <v>N/A</v>
      </c>
      <c r="C1480" s="43">
        <f t="shared" si="46"/>
        <v>1473</v>
      </c>
      <c r="D1480" s="102" t="s">
        <v>3892</v>
      </c>
      <c r="E1480" s="47" t="s">
        <v>3893</v>
      </c>
      <c r="F1480" s="46" t="s">
        <v>3894</v>
      </c>
      <c r="G1480" s="1" t="str">
        <f t="shared" si="47"/>
        <v>N/A</v>
      </c>
      <c r="H1480" s="120"/>
      <c r="I1480" s="120"/>
      <c r="J1480" s="120"/>
      <c r="K1480" s="120"/>
      <c r="L1480" t="str">
        <f t="shared" si="48"/>
        <v/>
      </c>
      <c r="Y1480" t="s">
        <v>150</v>
      </c>
      <c r="AJ1480" t="s">
        <v>150</v>
      </c>
    </row>
    <row r="1481" spans="2:36" ht="57.75" customHeight="1" x14ac:dyDescent="0.25">
      <c r="B1481" s="44" t="str">
        <f>IF(E1481="reserved","N/A",IF(AND(Screening!$J$10="No",S1481="Ex"),"N/A",IF(AND(Screening!$J$11="No",T1481="Ex"),"N/A",IF(AND(Screening!$J$12="No",U1481="Ex"),"N/A",IF(AND(Screening!$J$13="No",V1481="Ex"),"N/A",IF(AND(Screening!$J$14="No",W1481="Ex"),"N/A", IF(AND(Screening!$J$15="No",X1481="Ex"),"N/A", IF(AND(Screening!$J$16="No",Y1481="Ex"),"N/A", IF(AND(Screening!$J$17="No",Z1481="Ex"),"N/A", IF(AND(Screening!$J$18="No",AA1481="Ex"),"N/A", IF(AND(Screening!$J$19="No",AB1481="Ex"),"N/A", IF(AND(Screening!$J$20="No",AC1481="Ex"),"N/A", IF(AND(Screening!$J$21="No",AD1481="Ex"),"N/A", IF(AND(Screening!$J$23="No",AE1481="Ex"),"N/A", IF(AND(Screening!$J$7="No",AF1481="Ex"),"N/A", IF(AND(Screening!$J$6="No",AI1481="Ex"),"N/A", IF(AND(Screening!$J$6="Yes",AG1481="Ex"),"N/A", IF(AND(Screening!$J$25="Yes",AH1481="Ex"),"N/A",  IF(AND(Screening!$J$5="Yes",AJ1481="Ex"),"N/A","Inc")))))))))))))))))))</f>
        <v>N/A</v>
      </c>
      <c r="C1481" s="43">
        <f t="shared" si="46"/>
        <v>1474</v>
      </c>
      <c r="D1481" s="102" t="s">
        <v>3895</v>
      </c>
      <c r="E1481" s="47" t="s">
        <v>3896</v>
      </c>
      <c r="F1481" s="46" t="s">
        <v>3897</v>
      </c>
      <c r="G1481" s="1" t="str">
        <f t="shared" si="47"/>
        <v>N/A</v>
      </c>
      <c r="H1481" s="120"/>
      <c r="I1481" s="120"/>
      <c r="J1481" s="120"/>
      <c r="K1481" s="120"/>
      <c r="L1481" t="str">
        <f t="shared" si="48"/>
        <v/>
      </c>
      <c r="S1481" t="s">
        <v>150</v>
      </c>
      <c r="V1481" t="s">
        <v>150</v>
      </c>
      <c r="AJ1481" t="s">
        <v>150</v>
      </c>
    </row>
    <row r="1482" spans="2:36" ht="57.75" customHeight="1" x14ac:dyDescent="0.25">
      <c r="B1482" s="44" t="str">
        <f>IF(E1482="reserved","N/A",IF(AND(Screening!$J$10="No",S1482="Ex"),"N/A",IF(AND(Screening!$J$11="No",T1482="Ex"),"N/A",IF(AND(Screening!$J$12="No",U1482="Ex"),"N/A",IF(AND(Screening!$J$13="No",V1482="Ex"),"N/A",IF(AND(Screening!$J$14="No",W1482="Ex"),"N/A", IF(AND(Screening!$J$15="No",X1482="Ex"),"N/A", IF(AND(Screening!$J$16="No",Y1482="Ex"),"N/A", IF(AND(Screening!$J$17="No",Z1482="Ex"),"N/A", IF(AND(Screening!$J$18="No",AA1482="Ex"),"N/A", IF(AND(Screening!$J$19="No",AB1482="Ex"),"N/A", IF(AND(Screening!$J$20="No",AC1482="Ex"),"N/A", IF(AND(Screening!$J$21="No",AD1482="Ex"),"N/A", IF(AND(Screening!$J$23="No",AE1482="Ex"),"N/A", IF(AND(Screening!$J$7="No",AF1482="Ex"),"N/A", IF(AND(Screening!$J$6="No",AI1482="Ex"),"N/A", IF(AND(Screening!$J$6="Yes",AG1482="Ex"),"N/A", IF(AND(Screening!$J$25="Yes",AH1482="Ex"),"N/A",  IF(AND(Screening!$J$5="Yes",AJ1482="Ex"),"N/A","Inc")))))))))))))))))))</f>
        <v>N/A</v>
      </c>
      <c r="C1482" s="43">
        <f t="shared" si="46"/>
        <v>1475</v>
      </c>
      <c r="D1482" s="102" t="s">
        <v>3898</v>
      </c>
      <c r="E1482" s="47" t="s">
        <v>3899</v>
      </c>
      <c r="F1482" s="46"/>
      <c r="G1482" s="1" t="str">
        <f t="shared" si="47"/>
        <v>N/A</v>
      </c>
      <c r="H1482" s="120"/>
      <c r="I1482" s="120"/>
      <c r="J1482" s="120"/>
      <c r="K1482" s="120"/>
      <c r="L1482" t="str">
        <f t="shared" si="48"/>
        <v/>
      </c>
      <c r="S1482" t="s">
        <v>150</v>
      </c>
      <c r="V1482" t="s">
        <v>150</v>
      </c>
      <c r="AJ1482" t="s">
        <v>150</v>
      </c>
    </row>
    <row r="1483" spans="2:36" ht="57.75" customHeight="1" x14ac:dyDescent="0.25">
      <c r="B1483" s="44" t="str">
        <f>IF(E1483="reserved","N/A",IF(AND(Screening!$J$10="No",S1483="Ex"),"N/A",IF(AND(Screening!$J$11="No",T1483="Ex"),"N/A",IF(AND(Screening!$J$12="No",U1483="Ex"),"N/A",IF(AND(Screening!$J$13="No",V1483="Ex"),"N/A",IF(AND(Screening!$J$14="No",W1483="Ex"),"N/A", IF(AND(Screening!$J$15="No",X1483="Ex"),"N/A", IF(AND(Screening!$J$16="No",Y1483="Ex"),"N/A", IF(AND(Screening!$J$17="No",Z1483="Ex"),"N/A", IF(AND(Screening!$J$18="No",AA1483="Ex"),"N/A", IF(AND(Screening!$J$19="No",AB1483="Ex"),"N/A", IF(AND(Screening!$J$20="No",AC1483="Ex"),"N/A", IF(AND(Screening!$J$21="No",AD1483="Ex"),"N/A", IF(AND(Screening!$J$23="No",AE1483="Ex"),"N/A", IF(AND(Screening!$J$7="No",AF1483="Ex"),"N/A", IF(AND(Screening!$J$6="No",AI1483="Ex"),"N/A", IF(AND(Screening!$J$6="Yes",AG1483="Ex"),"N/A", IF(AND(Screening!$J$25="Yes",AH1483="Ex"),"N/A",  IF(AND(Screening!$J$5="Yes",AJ1483="Ex"),"N/A","Inc")))))))))))))))))))</f>
        <v>N/A</v>
      </c>
      <c r="C1483" s="43">
        <f t="shared" si="46"/>
        <v>1476</v>
      </c>
      <c r="D1483" s="102" t="s">
        <v>3900</v>
      </c>
      <c r="E1483" s="47" t="s">
        <v>3901</v>
      </c>
      <c r="F1483" s="46" t="s">
        <v>3902</v>
      </c>
      <c r="G1483" s="1" t="str">
        <f t="shared" si="47"/>
        <v>N/A</v>
      </c>
      <c r="H1483" s="120"/>
      <c r="I1483" s="120"/>
      <c r="J1483" s="120"/>
      <c r="K1483" s="120"/>
      <c r="L1483" t="str">
        <f t="shared" si="48"/>
        <v/>
      </c>
      <c r="S1483" t="s">
        <v>150</v>
      </c>
      <c r="V1483" t="s">
        <v>150</v>
      </c>
      <c r="AJ1483" t="s">
        <v>150</v>
      </c>
    </row>
    <row r="1484" spans="2:36" ht="57.75" customHeight="1" x14ac:dyDescent="0.25">
      <c r="B1484" s="44" t="str">
        <f>IF(E1484="reserved","N/A",IF(AND(Screening!$J$10="No",S1484="Ex"),"N/A",IF(AND(Screening!$J$11="No",T1484="Ex"),"N/A",IF(AND(Screening!$J$12="No",U1484="Ex"),"N/A",IF(AND(Screening!$J$13="No",V1484="Ex"),"N/A",IF(AND(Screening!$J$14="No",W1484="Ex"),"N/A", IF(AND(Screening!$J$15="No",X1484="Ex"),"N/A", IF(AND(Screening!$J$16="No",Y1484="Ex"),"N/A", IF(AND(Screening!$J$17="No",Z1484="Ex"),"N/A", IF(AND(Screening!$J$18="No",AA1484="Ex"),"N/A", IF(AND(Screening!$J$19="No",AB1484="Ex"),"N/A", IF(AND(Screening!$J$20="No",AC1484="Ex"),"N/A", IF(AND(Screening!$J$21="No",AD1484="Ex"),"N/A", IF(AND(Screening!$J$23="No",AE1484="Ex"),"N/A", IF(AND(Screening!$J$7="No",AF1484="Ex"),"N/A", IF(AND(Screening!$J$6="No",AI1484="Ex"),"N/A", IF(AND(Screening!$J$6="Yes",AG1484="Ex"),"N/A", IF(AND(Screening!$J$25="Yes",AH1484="Ex"),"N/A",  IF(AND(Screening!$J$5="Yes",AJ1484="Ex"),"N/A","Inc")))))))))))))))))))</f>
        <v>N/A</v>
      </c>
      <c r="C1484" s="43">
        <f t="shared" si="46"/>
        <v>1477</v>
      </c>
      <c r="D1484" s="49" t="s">
        <v>3903</v>
      </c>
      <c r="E1484" s="47" t="s">
        <v>3733</v>
      </c>
      <c r="F1484" s="46" t="s">
        <v>3904</v>
      </c>
      <c r="G1484" s="1" t="str">
        <f t="shared" si="47"/>
        <v>N/A</v>
      </c>
      <c r="H1484" s="120"/>
      <c r="I1484" s="120"/>
      <c r="J1484" s="120"/>
      <c r="K1484" s="120"/>
      <c r="L1484" t="str">
        <f t="shared" si="48"/>
        <v/>
      </c>
      <c r="S1484" t="s">
        <v>150</v>
      </c>
      <c r="V1484" t="s">
        <v>150</v>
      </c>
      <c r="AJ1484" t="s">
        <v>150</v>
      </c>
    </row>
    <row r="1485" spans="2:36" ht="57.75" customHeight="1" x14ac:dyDescent="0.25">
      <c r="B1485" s="44" t="str">
        <f>IF(E1485="reserved","N/A",IF(AND(Screening!$J$10="No",S1485="Ex"),"N/A",IF(AND(Screening!$J$11="No",T1485="Ex"),"N/A",IF(AND(Screening!$J$12="No",U1485="Ex"),"N/A",IF(AND(Screening!$J$13="No",V1485="Ex"),"N/A",IF(AND(Screening!$J$14="No",W1485="Ex"),"N/A", IF(AND(Screening!$J$15="No",X1485="Ex"),"N/A", IF(AND(Screening!$J$16="No",Y1485="Ex"),"N/A", IF(AND(Screening!$J$17="No",Z1485="Ex"),"N/A", IF(AND(Screening!$J$18="No",AA1485="Ex"),"N/A", IF(AND(Screening!$J$19="No",AB1485="Ex"),"N/A", IF(AND(Screening!$J$20="No",AC1485="Ex"),"N/A", IF(AND(Screening!$J$21="No",AD1485="Ex"),"N/A", IF(AND(Screening!$J$23="No",AE1485="Ex"),"N/A", IF(AND(Screening!$J$7="No",AF1485="Ex"),"N/A", IF(AND(Screening!$J$6="No",AI1485="Ex"),"N/A", IF(AND(Screening!$J$6="Yes",AG1485="Ex"),"N/A", IF(AND(Screening!$J$25="Yes",AH1485="Ex"),"N/A",  IF(AND(Screening!$J$5="Yes",AJ1485="Ex"),"N/A","Inc")))))))))))))))))))</f>
        <v>N/A</v>
      </c>
      <c r="C1485" s="43">
        <f t="shared" si="46"/>
        <v>1478</v>
      </c>
      <c r="D1485" s="49" t="s">
        <v>3905</v>
      </c>
      <c r="E1485" s="47" t="s">
        <v>3718</v>
      </c>
      <c r="F1485" s="46" t="s">
        <v>3906</v>
      </c>
      <c r="G1485" s="1" t="str">
        <f t="shared" si="47"/>
        <v>N/A</v>
      </c>
      <c r="H1485" s="120"/>
      <c r="I1485" s="120"/>
      <c r="J1485" s="120"/>
      <c r="K1485" s="120"/>
      <c r="L1485" t="str">
        <f t="shared" si="48"/>
        <v/>
      </c>
      <c r="S1485" t="s">
        <v>150</v>
      </c>
      <c r="V1485" t="s">
        <v>150</v>
      </c>
      <c r="AJ1485" t="s">
        <v>150</v>
      </c>
    </row>
    <row r="1486" spans="2:36" ht="57.75" customHeight="1" x14ac:dyDescent="0.25">
      <c r="B1486" s="44" t="str">
        <f>IF(E1486="reserved","N/A",IF(AND(Screening!$J$10="No",S1486="Ex"),"N/A",IF(AND(Screening!$J$11="No",T1486="Ex"),"N/A",IF(AND(Screening!$J$12="No",U1486="Ex"),"N/A",IF(AND(Screening!$J$13="No",V1486="Ex"),"N/A",IF(AND(Screening!$J$14="No",W1486="Ex"),"N/A", IF(AND(Screening!$J$15="No",X1486="Ex"),"N/A", IF(AND(Screening!$J$16="No",Y1486="Ex"),"N/A", IF(AND(Screening!$J$17="No",Z1486="Ex"),"N/A", IF(AND(Screening!$J$18="No",AA1486="Ex"),"N/A", IF(AND(Screening!$J$19="No",AB1486="Ex"),"N/A", IF(AND(Screening!$J$20="No",AC1486="Ex"),"N/A", IF(AND(Screening!$J$21="No",AD1486="Ex"),"N/A", IF(AND(Screening!$J$23="No",AE1486="Ex"),"N/A", IF(AND(Screening!$J$7="No",AF1486="Ex"),"N/A", IF(AND(Screening!$J$6="No",AI1486="Ex"),"N/A", IF(AND(Screening!$J$6="Yes",AG1486="Ex"),"N/A", IF(AND(Screening!$J$25="Yes",AH1486="Ex"),"N/A",  IF(AND(Screening!$J$5="Yes",AJ1486="Ex"),"N/A","Inc")))))))))))))))))))</f>
        <v>N/A</v>
      </c>
      <c r="C1486" s="43">
        <f t="shared" si="46"/>
        <v>1479</v>
      </c>
      <c r="D1486" s="49" t="s">
        <v>3907</v>
      </c>
      <c r="E1486" s="47" t="s">
        <v>3721</v>
      </c>
      <c r="F1486" s="46" t="s">
        <v>3908</v>
      </c>
      <c r="G1486" s="1" t="str">
        <f t="shared" si="47"/>
        <v>N/A</v>
      </c>
      <c r="H1486" s="120"/>
      <c r="I1486" s="120"/>
      <c r="J1486" s="120"/>
      <c r="K1486" s="120"/>
      <c r="L1486" t="str">
        <f t="shared" si="48"/>
        <v/>
      </c>
      <c r="S1486" t="s">
        <v>150</v>
      </c>
      <c r="V1486" t="s">
        <v>150</v>
      </c>
      <c r="AJ1486" t="s">
        <v>150</v>
      </c>
    </row>
    <row r="1487" spans="2:36" ht="57.75" customHeight="1" x14ac:dyDescent="0.25">
      <c r="B1487" s="44" t="str">
        <f>IF(E1487="reserved","N/A",IF(AND(Screening!$J$10="No",S1487="Ex"),"N/A",IF(AND(Screening!$J$11="No",T1487="Ex"),"N/A",IF(AND(Screening!$J$12="No",U1487="Ex"),"N/A",IF(AND(Screening!$J$13="No",V1487="Ex"),"N/A",IF(AND(Screening!$J$14="No",W1487="Ex"),"N/A", IF(AND(Screening!$J$15="No",X1487="Ex"),"N/A", IF(AND(Screening!$J$16="No",Y1487="Ex"),"N/A", IF(AND(Screening!$J$17="No",Z1487="Ex"),"N/A", IF(AND(Screening!$J$18="No",AA1487="Ex"),"N/A", IF(AND(Screening!$J$19="No",AB1487="Ex"),"N/A", IF(AND(Screening!$J$20="No",AC1487="Ex"),"N/A", IF(AND(Screening!$J$21="No",AD1487="Ex"),"N/A", IF(AND(Screening!$J$23="No",AE1487="Ex"),"N/A", IF(AND(Screening!$J$7="No",AF1487="Ex"),"N/A", IF(AND(Screening!$J$6="No",AI1487="Ex"),"N/A", IF(AND(Screening!$J$6="Yes",AG1487="Ex"),"N/A", IF(AND(Screening!$J$25="Yes",AH1487="Ex"),"N/A",  IF(AND(Screening!$J$5="Yes",AJ1487="Ex"),"N/A","Inc")))))))))))))))))))</f>
        <v>N/A</v>
      </c>
      <c r="C1487" s="43">
        <f t="shared" si="46"/>
        <v>1480</v>
      </c>
      <c r="D1487" s="49" t="s">
        <v>3909</v>
      </c>
      <c r="E1487" s="47" t="s">
        <v>3910</v>
      </c>
      <c r="F1487" s="46" t="s">
        <v>3911</v>
      </c>
      <c r="G1487" s="1" t="str">
        <f t="shared" si="47"/>
        <v>N/A</v>
      </c>
      <c r="H1487" s="120"/>
      <c r="I1487" s="120"/>
      <c r="J1487" s="120"/>
      <c r="K1487" s="120"/>
      <c r="L1487" t="str">
        <f t="shared" si="48"/>
        <v/>
      </c>
      <c r="S1487" t="s">
        <v>150</v>
      </c>
      <c r="V1487" t="s">
        <v>150</v>
      </c>
      <c r="AJ1487" t="s">
        <v>150</v>
      </c>
    </row>
    <row r="1488" spans="2:36" ht="57.75" customHeight="1" x14ac:dyDescent="0.25">
      <c r="B1488" s="44" t="str">
        <f>IF(E1488="reserved","N/A",IF(AND(Screening!$J$10="No",S1488="Ex"),"N/A",IF(AND(Screening!$J$11="No",T1488="Ex"),"N/A",IF(AND(Screening!$J$12="No",U1488="Ex"),"N/A",IF(AND(Screening!$J$13="No",V1488="Ex"),"N/A",IF(AND(Screening!$J$14="No",W1488="Ex"),"N/A", IF(AND(Screening!$J$15="No",X1488="Ex"),"N/A", IF(AND(Screening!$J$16="No",Y1488="Ex"),"N/A", IF(AND(Screening!$J$17="No",Z1488="Ex"),"N/A", IF(AND(Screening!$J$18="No",AA1488="Ex"),"N/A", IF(AND(Screening!$J$19="No",AB1488="Ex"),"N/A", IF(AND(Screening!$J$20="No",AC1488="Ex"),"N/A", IF(AND(Screening!$J$21="No",AD1488="Ex"),"N/A", IF(AND(Screening!$J$23="No",AE1488="Ex"),"N/A", IF(AND(Screening!$J$7="No",AF1488="Ex"),"N/A", IF(AND(Screening!$J$6="No",AI1488="Ex"),"N/A", IF(AND(Screening!$J$6="Yes",AG1488="Ex"),"N/A", IF(AND(Screening!$J$25="Yes",AH1488="Ex"),"N/A",  IF(AND(Screening!$J$5="Yes",AJ1488="Ex"),"N/A","Inc")))))))))))))))))))</f>
        <v>N/A</v>
      </c>
      <c r="C1488" s="43">
        <f t="shared" si="46"/>
        <v>1481</v>
      </c>
      <c r="D1488" s="49" t="s">
        <v>3912</v>
      </c>
      <c r="E1488" s="47" t="s">
        <v>3913</v>
      </c>
      <c r="F1488" s="46" t="s">
        <v>3914</v>
      </c>
      <c r="G1488" s="1" t="str">
        <f t="shared" si="47"/>
        <v>N/A</v>
      </c>
      <c r="H1488" s="120"/>
      <c r="I1488" s="120"/>
      <c r="J1488" s="120"/>
      <c r="K1488" s="120"/>
      <c r="L1488" t="str">
        <f t="shared" si="48"/>
        <v/>
      </c>
      <c r="S1488" t="s">
        <v>150</v>
      </c>
      <c r="V1488" t="s">
        <v>150</v>
      </c>
      <c r="AJ1488" t="s">
        <v>150</v>
      </c>
    </row>
    <row r="1489" spans="1:36" ht="57.75" customHeight="1" x14ac:dyDescent="0.25">
      <c r="B1489" s="44" t="str">
        <f>IF(E1489="reserved","N/A",IF(AND(Screening!$J$10="No",S1489="Ex"),"N/A",IF(AND(Screening!$J$11="No",T1489="Ex"),"N/A",IF(AND(Screening!$J$12="No",U1489="Ex"),"N/A",IF(AND(Screening!$J$13="No",V1489="Ex"),"N/A",IF(AND(Screening!$J$14="No",W1489="Ex"),"N/A", IF(AND(Screening!$J$15="No",X1489="Ex"),"N/A", IF(AND(Screening!$J$16="No",Y1489="Ex"),"N/A", IF(AND(Screening!$J$17="No",Z1489="Ex"),"N/A", IF(AND(Screening!$J$18="No",AA1489="Ex"),"N/A", IF(AND(Screening!$J$19="No",AB1489="Ex"),"N/A", IF(AND(Screening!$J$20="No",AC1489="Ex"),"N/A", IF(AND(Screening!$J$21="No",AD1489="Ex"),"N/A", IF(AND(Screening!$J$23="No",AE1489="Ex"),"N/A", IF(AND(Screening!$J$7="No",AF1489="Ex"),"N/A", IF(AND(Screening!$J$6="No",AI1489="Ex"),"N/A", IF(AND(Screening!$J$6="Yes",AG1489="Ex"),"N/A", IF(AND(Screening!$J$25="Yes",AH1489="Ex"),"N/A",  IF(AND(Screening!$J$5="Yes",AJ1489="Ex"),"N/A","Inc")))))))))))))))))))</f>
        <v>N/A</v>
      </c>
      <c r="C1489" s="43">
        <f t="shared" si="46"/>
        <v>1482</v>
      </c>
      <c r="D1489" s="49" t="s">
        <v>3915</v>
      </c>
      <c r="E1489" s="47" t="s">
        <v>3916</v>
      </c>
      <c r="F1489" s="46" t="s">
        <v>3917</v>
      </c>
      <c r="G1489" s="1" t="str">
        <f t="shared" si="47"/>
        <v>N/A</v>
      </c>
      <c r="H1489" s="120"/>
      <c r="I1489" s="120"/>
      <c r="J1489" s="120"/>
      <c r="K1489" s="120"/>
      <c r="L1489" t="str">
        <f t="shared" si="48"/>
        <v/>
      </c>
      <c r="S1489" t="s">
        <v>150</v>
      </c>
      <c r="V1489" t="s">
        <v>150</v>
      </c>
      <c r="AJ1489" t="s">
        <v>150</v>
      </c>
    </row>
    <row r="1490" spans="1:36" ht="57.75" customHeight="1" x14ac:dyDescent="0.25">
      <c r="B1490" s="44" t="str">
        <f>IF(E1490="reserved","N/A",IF(AND(Screening!$J$10="No",S1490="Ex"),"N/A",IF(AND(Screening!$J$11="No",T1490="Ex"),"N/A",IF(AND(Screening!$J$12="No",U1490="Ex"),"N/A",IF(AND(Screening!$J$13="No",V1490="Ex"),"N/A",IF(AND(Screening!$J$14="No",W1490="Ex"),"N/A", IF(AND(Screening!$J$15="No",X1490="Ex"),"N/A", IF(AND(Screening!$J$16="No",Y1490="Ex"),"N/A", IF(AND(Screening!$J$17="No",Z1490="Ex"),"N/A", IF(AND(Screening!$J$18="No",AA1490="Ex"),"N/A", IF(AND(Screening!$J$19="No",AB1490="Ex"),"N/A", IF(AND(Screening!$J$20="No",AC1490="Ex"),"N/A", IF(AND(Screening!$J$21="No",AD1490="Ex"),"N/A", IF(AND(Screening!$J$23="No",AE1490="Ex"),"N/A", IF(AND(Screening!$J$7="No",AF1490="Ex"),"N/A", IF(AND(Screening!$J$6="No",AI1490="Ex"),"N/A", IF(AND(Screening!$J$6="Yes",AG1490="Ex"),"N/A", IF(AND(Screening!$J$25="Yes",AH1490="Ex"),"N/A",  IF(AND(Screening!$J$5="Yes",AJ1490="Ex"),"N/A","Inc")))))))))))))))))))</f>
        <v>N/A</v>
      </c>
      <c r="C1490" s="43">
        <f t="shared" si="46"/>
        <v>1483</v>
      </c>
      <c r="D1490" s="96" t="s">
        <v>3918</v>
      </c>
      <c r="E1490" s="47" t="s">
        <v>3919</v>
      </c>
      <c r="F1490" s="46" t="s">
        <v>3920</v>
      </c>
      <c r="G1490" s="1" t="str">
        <f t="shared" si="47"/>
        <v>N/A</v>
      </c>
      <c r="H1490" s="120"/>
      <c r="I1490" s="120"/>
      <c r="J1490" s="120"/>
      <c r="K1490" s="120"/>
      <c r="L1490" t="str">
        <f t="shared" si="48"/>
        <v/>
      </c>
      <c r="AD1490" t="s">
        <v>150</v>
      </c>
      <c r="AJ1490" t="s">
        <v>150</v>
      </c>
    </row>
    <row r="1491" spans="1:36" ht="57.75" customHeight="1" x14ac:dyDescent="0.25">
      <c r="B1491" s="44" t="str">
        <f>IF(E1491="reserved","N/A",IF(AND(Screening!$J$10="No",S1491="Ex"),"N/A",IF(AND(Screening!$J$11="No",T1491="Ex"),"N/A",IF(AND(Screening!$J$12="No",U1491="Ex"),"N/A",IF(AND(Screening!$J$13="No",V1491="Ex"),"N/A",IF(AND(Screening!$J$14="No",W1491="Ex"),"N/A", IF(AND(Screening!$J$15="No",X1491="Ex"),"N/A", IF(AND(Screening!$J$16="No",Y1491="Ex"),"N/A", IF(AND(Screening!$J$17="No",Z1491="Ex"),"N/A", IF(AND(Screening!$J$18="No",AA1491="Ex"),"N/A", IF(AND(Screening!$J$19="No",AB1491="Ex"),"N/A", IF(AND(Screening!$J$20="No",AC1491="Ex"),"N/A", IF(AND(Screening!$J$21="No",AD1491="Ex"),"N/A", IF(AND(Screening!$J$23="No",AE1491="Ex"),"N/A", IF(AND(Screening!$J$7="No",AF1491="Ex"),"N/A", IF(AND(Screening!$J$6="No",AI1491="Ex"),"N/A", IF(AND(Screening!$J$6="Yes",AG1491="Ex"),"N/A", IF(AND(Screening!$J$25="Yes",AH1491="Ex"),"N/A",  IF(AND(Screening!$J$5="Yes",AJ1491="Ex"),"N/A","Inc")))))))))))))))))))</f>
        <v>N/A</v>
      </c>
      <c r="C1491" s="43">
        <f t="shared" si="46"/>
        <v>1484</v>
      </c>
      <c r="D1491" s="96" t="s">
        <v>3921</v>
      </c>
      <c r="E1491" s="47" t="s">
        <v>3922</v>
      </c>
      <c r="F1491" s="46">
        <v>264.60300000000001</v>
      </c>
      <c r="G1491" s="1" t="str">
        <f t="shared" si="47"/>
        <v>N/A</v>
      </c>
      <c r="H1491" s="120"/>
      <c r="I1491" s="120"/>
      <c r="J1491" s="120"/>
      <c r="K1491" s="120"/>
      <c r="L1491" t="str">
        <f t="shared" si="48"/>
        <v/>
      </c>
      <c r="AD1491" t="s">
        <v>150</v>
      </c>
      <c r="AJ1491" t="s">
        <v>150</v>
      </c>
    </row>
    <row r="1492" spans="1:36" ht="57.75" customHeight="1" x14ac:dyDescent="0.25">
      <c r="B1492" s="44" t="str">
        <f>IF(E1492="reserved","N/A",IF(AND(Screening!$J$10="No",S1492="Ex"),"N/A",IF(AND(Screening!$J$11="No",T1492="Ex"),"N/A",IF(AND(Screening!$J$12="No",U1492="Ex"),"N/A",IF(AND(Screening!$J$13="No",V1492="Ex"),"N/A",IF(AND(Screening!$J$14="No",W1492="Ex"),"N/A", IF(AND(Screening!$J$15="No",X1492="Ex"),"N/A", IF(AND(Screening!$J$16="No",Y1492="Ex"),"N/A", IF(AND(Screening!$J$17="No",Z1492="Ex"),"N/A", IF(AND(Screening!$J$18="No",AA1492="Ex"),"N/A", IF(AND(Screening!$J$19="No",AB1492="Ex"),"N/A", IF(AND(Screening!$J$20="No",AC1492="Ex"),"N/A", IF(AND(Screening!$J$21="No",AD1492="Ex"),"N/A", IF(AND(Screening!$J$23="No",AE1492="Ex"),"N/A", IF(AND(Screening!$J$7="No",AF1492="Ex"),"N/A", IF(AND(Screening!$J$6="No",AI1492="Ex"),"N/A", IF(AND(Screening!$J$6="Yes",AG1492="Ex"),"N/A", IF(AND(Screening!$J$25="Yes",AH1492="Ex"),"N/A",  IF(AND(Screening!$J$5="Yes",AJ1492="Ex"),"N/A","Inc")))))))))))))))))))</f>
        <v>N/A</v>
      </c>
      <c r="C1492" s="43">
        <f t="shared" si="46"/>
        <v>1485</v>
      </c>
      <c r="D1492" s="44" t="s">
        <v>3923</v>
      </c>
      <c r="E1492" s="47" t="s">
        <v>3924</v>
      </c>
      <c r="F1492" s="46" t="s">
        <v>3925</v>
      </c>
      <c r="G1492" s="1" t="str">
        <f t="shared" si="47"/>
        <v>N/A</v>
      </c>
      <c r="H1492" s="120"/>
      <c r="I1492" s="120"/>
      <c r="J1492" s="120"/>
      <c r="K1492" s="120"/>
      <c r="L1492" t="str">
        <f t="shared" si="48"/>
        <v/>
      </c>
      <c r="AD1492" t="s">
        <v>150</v>
      </c>
      <c r="AJ1492" t="s">
        <v>150</v>
      </c>
    </row>
    <row r="1493" spans="1:36" ht="57.75" customHeight="1" x14ac:dyDescent="0.25">
      <c r="B1493" s="44" t="str">
        <f>IF(E1493="reserved","N/A",IF(AND(Screening!$J$10="No",S1493="Ex"),"N/A",IF(AND(Screening!$J$11="No",T1493="Ex"),"N/A",IF(AND(Screening!$J$12="No",U1493="Ex"),"N/A",IF(AND(Screening!$J$13="No",V1493="Ex"),"N/A",IF(AND(Screening!$J$14="No",W1493="Ex"),"N/A", IF(AND(Screening!$J$15="No",X1493="Ex"),"N/A", IF(AND(Screening!$J$16="No",Y1493="Ex"),"N/A", IF(AND(Screening!$J$17="No",Z1493="Ex"),"N/A", IF(AND(Screening!$J$18="No",AA1493="Ex"),"N/A", IF(AND(Screening!$J$19="No",AB1493="Ex"),"N/A", IF(AND(Screening!$J$20="No",AC1493="Ex"),"N/A", IF(AND(Screening!$J$21="No",AD1493="Ex"),"N/A", IF(AND(Screening!$J$23="No",AE1493="Ex"),"N/A", IF(AND(Screening!$J$7="No",AF1493="Ex"),"N/A", IF(AND(Screening!$J$6="No",AI1493="Ex"),"N/A", IF(AND(Screening!$J$6="Yes",AG1493="Ex"),"N/A", IF(AND(Screening!$J$25="Yes",AH1493="Ex"),"N/A",  IF(AND(Screening!$J$5="Yes",AJ1493="Ex"),"N/A","Inc")))))))))))))))))))</f>
        <v>N/A</v>
      </c>
      <c r="C1493" s="43">
        <f t="shared" si="46"/>
        <v>1486</v>
      </c>
      <c r="D1493" s="44" t="s">
        <v>3926</v>
      </c>
      <c r="E1493" s="47" t="s">
        <v>3927</v>
      </c>
      <c r="F1493" s="46"/>
      <c r="G1493" s="1" t="str">
        <f t="shared" si="47"/>
        <v>N/A</v>
      </c>
      <c r="H1493" s="120"/>
      <c r="I1493" s="120"/>
      <c r="J1493" s="120"/>
      <c r="K1493" s="120"/>
      <c r="L1493" t="str">
        <f t="shared" si="48"/>
        <v/>
      </c>
      <c r="AD1493" t="s">
        <v>150</v>
      </c>
      <c r="AJ1493" t="s">
        <v>150</v>
      </c>
    </row>
    <row r="1494" spans="1:36" ht="57.75" customHeight="1" x14ac:dyDescent="0.25">
      <c r="B1494" s="44" t="str">
        <f>IF(E1494="reserved","N/A",IF(AND(Screening!$J$10="No",S1494="Ex"),"N/A",IF(AND(Screening!$J$11="No",T1494="Ex"),"N/A",IF(AND(Screening!$J$12="No",U1494="Ex"),"N/A",IF(AND(Screening!$J$13="No",V1494="Ex"),"N/A",IF(AND(Screening!$J$14="No",W1494="Ex"),"N/A", IF(AND(Screening!$J$15="No",X1494="Ex"),"N/A", IF(AND(Screening!$J$16="No",Y1494="Ex"),"N/A", IF(AND(Screening!$J$17="No",Z1494="Ex"),"N/A", IF(AND(Screening!$J$18="No",AA1494="Ex"),"N/A", IF(AND(Screening!$J$19="No",AB1494="Ex"),"N/A", IF(AND(Screening!$J$20="No",AC1494="Ex"),"N/A", IF(AND(Screening!$J$21="No",AD1494="Ex"),"N/A", IF(AND(Screening!$J$23="No",AE1494="Ex"),"N/A", IF(AND(Screening!$J$7="No",AF1494="Ex"),"N/A", IF(AND(Screening!$J$6="No",AI1494="Ex"),"N/A", IF(AND(Screening!$J$6="Yes",AG1494="Ex"),"N/A", IF(AND(Screening!$J$25="Yes",AH1494="Ex"),"N/A",  IF(AND(Screening!$J$5="Yes",AJ1494="Ex"),"N/A","Inc")))))))))))))))))))</f>
        <v>N/A</v>
      </c>
      <c r="C1494" s="43">
        <f t="shared" si="46"/>
        <v>1487</v>
      </c>
      <c r="D1494" s="44" t="s">
        <v>3928</v>
      </c>
      <c r="E1494" s="47" t="s">
        <v>3929</v>
      </c>
      <c r="F1494" s="46" t="s">
        <v>3930</v>
      </c>
      <c r="G1494" s="1" t="str">
        <f t="shared" si="47"/>
        <v>N/A</v>
      </c>
      <c r="H1494" s="120"/>
      <c r="I1494" s="120"/>
      <c r="J1494" s="120"/>
      <c r="K1494" s="120"/>
      <c r="L1494" t="str">
        <f t="shared" si="48"/>
        <v/>
      </c>
      <c r="S1494" t="s">
        <v>150</v>
      </c>
      <c r="T1494" t="s">
        <v>150</v>
      </c>
      <c r="U1494" t="s">
        <v>150</v>
      </c>
      <c r="V1494" t="s">
        <v>150</v>
      </c>
      <c r="W1494" t="s">
        <v>150</v>
      </c>
      <c r="AJ1494" t="s">
        <v>150</v>
      </c>
    </row>
    <row r="1495" spans="1:36" ht="57.75" customHeight="1" x14ac:dyDescent="0.25">
      <c r="B1495" s="44" t="str">
        <f>IF(E1495="reserved","N/A",IF(AND(Screening!$J$10="No",S1495="Ex"),"N/A",IF(AND(Screening!$J$11="No",T1495="Ex"),"N/A",IF(AND(Screening!$J$12="No",U1495="Ex"),"N/A",IF(AND(Screening!$J$13="No",V1495="Ex"),"N/A",IF(AND(Screening!$J$14="No",W1495="Ex"),"N/A", IF(AND(Screening!$J$15="No",X1495="Ex"),"N/A", IF(AND(Screening!$J$16="No",Y1495="Ex"),"N/A", IF(AND(Screening!$J$17="No",Z1495="Ex"),"N/A", IF(AND(Screening!$J$18="No",AA1495="Ex"),"N/A", IF(AND(Screening!$J$19="No",AB1495="Ex"),"N/A", IF(AND(Screening!$J$20="No",AC1495="Ex"),"N/A", IF(AND(Screening!$J$21="No",AD1495="Ex"),"N/A", IF(AND(Screening!$J$23="No",AE1495="Ex"),"N/A", IF(AND(Screening!$J$7="No",AF1495="Ex"),"N/A", IF(AND(Screening!$J$6="No",AI1495="Ex"),"N/A", IF(AND(Screening!$J$6="Yes",AG1495="Ex"),"N/A", IF(AND(Screening!$J$25="Yes",AH1495="Ex"),"N/A",  IF(AND(Screening!$J$5="Yes",AJ1495="Ex"),"N/A","Inc")))))))))))))))))))</f>
        <v>N/A</v>
      </c>
      <c r="C1495" s="43">
        <f t="shared" si="46"/>
        <v>1488</v>
      </c>
      <c r="D1495" s="44" t="s">
        <v>3931</v>
      </c>
      <c r="E1495" s="47" t="s">
        <v>3932</v>
      </c>
      <c r="F1495" s="46" t="s">
        <v>3933</v>
      </c>
      <c r="G1495" s="1" t="str">
        <f t="shared" si="47"/>
        <v>N/A</v>
      </c>
      <c r="H1495" s="120"/>
      <c r="I1495" s="120"/>
      <c r="J1495" s="120"/>
      <c r="K1495" s="120"/>
      <c r="L1495" t="str">
        <f t="shared" si="48"/>
        <v/>
      </c>
      <c r="S1495" t="s">
        <v>150</v>
      </c>
      <c r="T1495" t="s">
        <v>150</v>
      </c>
      <c r="U1495" t="s">
        <v>150</v>
      </c>
      <c r="V1495" t="s">
        <v>150</v>
      </c>
      <c r="W1495" t="s">
        <v>150</v>
      </c>
      <c r="AJ1495" t="s">
        <v>150</v>
      </c>
    </row>
    <row r="1496" spans="1:36" ht="57.75" customHeight="1" x14ac:dyDescent="0.25">
      <c r="A1496" t="s">
        <v>75</v>
      </c>
      <c r="B1496" s="44" t="str">
        <f>IF(E1496="reserved","N/A",IF(AND(Screening!$J$10="No",S1496="Ex"),"N/A",IF(AND(Screening!$J$11="No",T1496="Ex"),"N/A",IF(AND(Screening!$J$12="No",U1496="Ex"),"N/A",IF(AND(Screening!$J$13="No",V1496="Ex"),"N/A",IF(AND(Screening!$J$14="No",W1496="Ex"),"N/A", IF(AND(Screening!$J$15="No",X1496="Ex"),"N/A", IF(AND(Screening!$J$16="No",Y1496="Ex"),"N/A", IF(AND(Screening!$J$17="No",Z1496="Ex"),"N/A", IF(AND(Screening!$J$18="No",AA1496="Ex"),"N/A", IF(AND(Screening!$J$19="No",AB1496="Ex"),"N/A", IF(AND(Screening!$J$20="No",AC1496="Ex"),"N/A", IF(AND(Screening!$J$21="No",AD1496="Ex"),"N/A", IF(AND(Screening!$J$23="No",AE1496="Ex"),"N/A", IF(AND(Screening!$J$7="No",AF1496="Ex"),"N/A", IF(AND(Screening!$J$6="No",AI1496="Ex"),"N/A", IF(AND(Screening!$J$6="Yes",AG1496="Ex"),"N/A", IF(AND(Screening!$J$25="Yes",AH1496="Ex"),"N/A",  IF(AND(Screening!$J$5="Yes",AJ1496="Ex"),"N/A","Inc")))))))))))))))))))</f>
        <v>Inc</v>
      </c>
      <c r="C1496" s="43">
        <f t="shared" si="46"/>
        <v>1489</v>
      </c>
      <c r="D1496" s="44" t="s">
        <v>3934</v>
      </c>
      <c r="E1496" s="45" t="s">
        <v>3935</v>
      </c>
      <c r="F1496" s="46"/>
      <c r="G1496" s="1" t="str">
        <f t="shared" si="47"/>
        <v>Applicable</v>
      </c>
      <c r="H1496" s="120"/>
      <c r="I1496" s="120"/>
      <c r="J1496" s="120"/>
      <c r="K1496" s="120"/>
      <c r="L1496" t="str">
        <f t="shared" si="48"/>
        <v>PAR</v>
      </c>
      <c r="AH1496" t="s">
        <v>150</v>
      </c>
      <c r="AJ1496" t="s">
        <v>150</v>
      </c>
    </row>
    <row r="1497" spans="1:36" ht="57.75" customHeight="1" x14ac:dyDescent="0.25">
      <c r="A1497" t="s">
        <v>75</v>
      </c>
      <c r="B1497" s="44" t="str">
        <f>IF(E1497="reserved","N/A",IF(AND(Screening!$J$10="No",S1497="Ex"),"N/A",IF(AND(Screening!$J$11="No",T1497="Ex"),"N/A",IF(AND(Screening!$J$12="No",U1497="Ex"),"N/A",IF(AND(Screening!$J$13="No",V1497="Ex"),"N/A",IF(AND(Screening!$J$14="No",W1497="Ex"),"N/A", IF(AND(Screening!$J$15="No",X1497="Ex"),"N/A", IF(AND(Screening!$J$16="No",Y1497="Ex"),"N/A", IF(AND(Screening!$J$17="No",Z1497="Ex"),"N/A", IF(AND(Screening!$J$18="No",AA1497="Ex"),"N/A", IF(AND(Screening!$J$19="No",AB1497="Ex"),"N/A", IF(AND(Screening!$J$20="No",AC1497="Ex"),"N/A", IF(AND(Screening!$J$21="No",AD1497="Ex"),"N/A", IF(AND(Screening!$J$23="No",AE1497="Ex"),"N/A", IF(AND(Screening!$J$7="No",AF1497="Ex"),"N/A", IF(AND(Screening!$J$6="No",AI1497="Ex"),"N/A", IF(AND(Screening!$J$6="Yes",AG1497="Ex"),"N/A", IF(AND(Screening!$J$25="Yes",AH1497="Ex"),"N/A",  IF(AND(Screening!$J$5="Yes",AJ1497="Ex"),"N/A","Inc")))))))))))))))))))</f>
        <v>Inc</v>
      </c>
      <c r="C1497" s="43">
        <f t="shared" si="46"/>
        <v>1490</v>
      </c>
      <c r="D1497" s="44" t="s">
        <v>3936</v>
      </c>
      <c r="E1497" s="47" t="s">
        <v>3937</v>
      </c>
      <c r="F1497" s="46"/>
      <c r="G1497" s="1" t="str">
        <f t="shared" si="47"/>
        <v>Applicable</v>
      </c>
      <c r="H1497" s="120"/>
      <c r="I1497" s="120"/>
      <c r="J1497" s="120"/>
      <c r="K1497" s="120"/>
      <c r="L1497" t="str">
        <f t="shared" si="48"/>
        <v>PAR</v>
      </c>
      <c r="AH1497" t="s">
        <v>150</v>
      </c>
      <c r="AJ1497" t="s">
        <v>150</v>
      </c>
    </row>
    <row r="1498" spans="1:36" ht="57.75" customHeight="1" x14ac:dyDescent="0.25">
      <c r="A1498" t="s">
        <v>75</v>
      </c>
      <c r="B1498" s="44" t="str">
        <f>IF(E1498="reserved","N/A",IF(AND(Screening!$J$10="No",S1498="Ex"),"N/A",IF(AND(Screening!$J$11="No",T1498="Ex"),"N/A",IF(AND(Screening!$J$12="No",U1498="Ex"),"N/A",IF(AND(Screening!$J$13="No",V1498="Ex"),"N/A",IF(AND(Screening!$J$14="No",W1498="Ex"),"N/A", IF(AND(Screening!$J$15="No",X1498="Ex"),"N/A", IF(AND(Screening!$J$16="No",Y1498="Ex"),"N/A", IF(AND(Screening!$J$17="No",Z1498="Ex"),"N/A", IF(AND(Screening!$J$18="No",AA1498="Ex"),"N/A", IF(AND(Screening!$J$19="No",AB1498="Ex"),"N/A", IF(AND(Screening!$J$20="No",AC1498="Ex"),"N/A", IF(AND(Screening!$J$21="No",AD1498="Ex"),"N/A", IF(AND(Screening!$J$23="No",AE1498="Ex"),"N/A", IF(AND(Screening!$J$7="No",AF1498="Ex"),"N/A", IF(AND(Screening!$J$6="No",AI1498="Ex"),"N/A", IF(AND(Screening!$J$6="Yes",AG1498="Ex"),"N/A", IF(AND(Screening!$J$25="Yes",AH1498="Ex"),"N/A",  IF(AND(Screening!$J$5="Yes",AJ1498="Ex"),"N/A","Inc")))))))))))))))))))</f>
        <v>Inc</v>
      </c>
      <c r="C1498" s="43">
        <f t="shared" si="46"/>
        <v>1491</v>
      </c>
      <c r="D1498" s="44" t="s">
        <v>3938</v>
      </c>
      <c r="E1498" s="47" t="s">
        <v>3939</v>
      </c>
      <c r="F1498" s="46" t="s">
        <v>3940</v>
      </c>
      <c r="G1498" s="1" t="str">
        <f t="shared" si="47"/>
        <v>Applicable</v>
      </c>
      <c r="H1498" s="120"/>
      <c r="I1498" s="120"/>
      <c r="J1498" s="120"/>
      <c r="K1498" s="120"/>
      <c r="L1498" t="str">
        <f t="shared" si="48"/>
        <v>PAR</v>
      </c>
      <c r="AH1498" t="s">
        <v>150</v>
      </c>
      <c r="AJ1498" t="s">
        <v>150</v>
      </c>
    </row>
    <row r="1499" spans="1:36" ht="57.75" customHeight="1" x14ac:dyDescent="0.25">
      <c r="A1499" t="s">
        <v>75</v>
      </c>
      <c r="B1499" s="44" t="str">
        <f>IF(E1499="reserved","N/A",IF(AND(Screening!$J$10="No",S1499="Ex"),"N/A",IF(AND(Screening!$J$11="No",T1499="Ex"),"N/A",IF(AND(Screening!$J$12="No",U1499="Ex"),"N/A",IF(AND(Screening!$J$13="No",V1499="Ex"),"N/A",IF(AND(Screening!$J$14="No",W1499="Ex"),"N/A", IF(AND(Screening!$J$15="No",X1499="Ex"),"N/A", IF(AND(Screening!$J$16="No",Y1499="Ex"),"N/A", IF(AND(Screening!$J$17="No",Z1499="Ex"),"N/A", IF(AND(Screening!$J$18="No",AA1499="Ex"),"N/A", IF(AND(Screening!$J$19="No",AB1499="Ex"),"N/A", IF(AND(Screening!$J$20="No",AC1499="Ex"),"N/A", IF(AND(Screening!$J$21="No",AD1499="Ex"),"N/A", IF(AND(Screening!$J$23="No",AE1499="Ex"),"N/A", IF(AND(Screening!$J$7="No",AF1499="Ex"),"N/A", IF(AND(Screening!$J$6="No",AI1499="Ex"),"N/A", IF(AND(Screening!$J$6="Yes",AG1499="Ex"),"N/A", IF(AND(Screening!$J$25="Yes",AH1499="Ex"),"N/A",  IF(AND(Screening!$J$5="Yes",AJ1499="Ex"),"N/A","Inc")))))))))))))))))))</f>
        <v>Inc</v>
      </c>
      <c r="C1499" s="43">
        <f t="shared" si="46"/>
        <v>1492</v>
      </c>
      <c r="D1499" s="44" t="s">
        <v>3941</v>
      </c>
      <c r="E1499" s="47" t="s">
        <v>3942</v>
      </c>
      <c r="F1499" s="46"/>
      <c r="G1499" s="1" t="str">
        <f t="shared" si="47"/>
        <v>Applicable</v>
      </c>
      <c r="H1499" s="120"/>
      <c r="I1499" s="120"/>
      <c r="J1499" s="120"/>
      <c r="K1499" s="120"/>
      <c r="L1499" t="str">
        <f t="shared" si="48"/>
        <v>PAR</v>
      </c>
      <c r="AH1499" t="s">
        <v>150</v>
      </c>
      <c r="AJ1499" t="s">
        <v>150</v>
      </c>
    </row>
    <row r="1500" spans="1:36" ht="57.75" customHeight="1" x14ac:dyDescent="0.25">
      <c r="B1500" s="44" t="str">
        <f>IF(E1500="reserved","N/A",IF(AND(Screening!$J$10="No",S1500="Ex"),"N/A",IF(AND(Screening!$J$11="No",T1500="Ex"),"N/A",IF(AND(Screening!$J$12="No",U1500="Ex"),"N/A",IF(AND(Screening!$J$13="No",V1500="Ex"),"N/A",IF(AND(Screening!$J$14="No",W1500="Ex"),"N/A", IF(AND(Screening!$J$15="No",X1500="Ex"),"N/A", IF(AND(Screening!$J$16="No",Y1500="Ex"),"N/A", IF(AND(Screening!$J$17="No",Z1500="Ex"),"N/A", IF(AND(Screening!$J$18="No",AA1500="Ex"),"N/A", IF(AND(Screening!$J$19="No",AB1500="Ex"),"N/A", IF(AND(Screening!$J$20="No",AC1500="Ex"),"N/A", IF(AND(Screening!$J$21="No",AD1500="Ex"),"N/A", IF(AND(Screening!$J$23="No",AE1500="Ex"),"N/A", IF(AND(Screening!$J$7="No",AF1500="Ex"),"N/A", IF(AND(Screening!$J$6="No",AI1500="Ex"),"N/A", IF(AND(Screening!$J$6="Yes",AG1500="Ex"),"N/A", IF(AND(Screening!$J$25="Yes",AH1500="Ex"),"N/A",  IF(AND(Screening!$J$5="Yes",AJ1500="Ex"),"N/A","Inc")))))))))))))))))))</f>
        <v>Inc</v>
      </c>
      <c r="C1500" s="43">
        <f t="shared" si="46"/>
        <v>1493</v>
      </c>
      <c r="D1500" s="44" t="s">
        <v>3943</v>
      </c>
      <c r="E1500" s="47" t="s">
        <v>3944</v>
      </c>
      <c r="F1500" s="46" t="s">
        <v>3945</v>
      </c>
      <c r="G1500" s="1" t="str">
        <f t="shared" si="47"/>
        <v>Applicable</v>
      </c>
      <c r="H1500" s="120"/>
      <c r="I1500" s="120"/>
      <c r="J1500" s="120"/>
      <c r="K1500" s="120"/>
      <c r="L1500" t="str">
        <f t="shared" si="48"/>
        <v/>
      </c>
      <c r="AH1500" t="s">
        <v>150</v>
      </c>
      <c r="AJ1500" t="s">
        <v>150</v>
      </c>
    </row>
    <row r="1501" spans="1:36" ht="57.75" customHeight="1" x14ac:dyDescent="0.25">
      <c r="B1501" s="44" t="str">
        <f>IF(E1501="reserved","N/A",IF(AND(Screening!$J$10="No",S1501="Ex"),"N/A",IF(AND(Screening!$J$11="No",T1501="Ex"),"N/A",IF(AND(Screening!$J$12="No",U1501="Ex"),"N/A",IF(AND(Screening!$J$13="No",V1501="Ex"),"N/A",IF(AND(Screening!$J$14="No",W1501="Ex"),"N/A", IF(AND(Screening!$J$15="No",X1501="Ex"),"N/A", IF(AND(Screening!$J$16="No",Y1501="Ex"),"N/A", IF(AND(Screening!$J$17="No",Z1501="Ex"),"N/A", IF(AND(Screening!$J$18="No",AA1501="Ex"),"N/A", IF(AND(Screening!$J$19="No",AB1501="Ex"),"N/A", IF(AND(Screening!$J$20="No",AC1501="Ex"),"N/A", IF(AND(Screening!$J$21="No",AD1501="Ex"),"N/A", IF(AND(Screening!$J$23="No",AE1501="Ex"),"N/A", IF(AND(Screening!$J$7="No",AF1501="Ex"),"N/A", IF(AND(Screening!$J$6="No",AI1501="Ex"),"N/A", IF(AND(Screening!$J$6="Yes",AG1501="Ex"),"N/A", IF(AND(Screening!$J$25="Yes",AH1501="Ex"),"N/A",  IF(AND(Screening!$J$5="Yes",AJ1501="Ex"),"N/A","Inc")))))))))))))))))))</f>
        <v>Inc</v>
      </c>
      <c r="C1501" s="43">
        <f t="shared" si="46"/>
        <v>1494</v>
      </c>
      <c r="D1501" s="44" t="s">
        <v>3946</v>
      </c>
      <c r="E1501" s="47" t="s">
        <v>3947</v>
      </c>
      <c r="F1501" s="46" t="s">
        <v>3948</v>
      </c>
      <c r="G1501" s="1" t="str">
        <f t="shared" si="47"/>
        <v>Applicable</v>
      </c>
      <c r="H1501" s="120"/>
      <c r="I1501" s="120"/>
      <c r="J1501" s="120"/>
      <c r="K1501" s="120"/>
      <c r="L1501" t="str">
        <f t="shared" si="48"/>
        <v/>
      </c>
      <c r="AH1501" t="s">
        <v>150</v>
      </c>
      <c r="AJ1501" t="s">
        <v>150</v>
      </c>
    </row>
    <row r="1502" spans="1:36" ht="57.75" customHeight="1" x14ac:dyDescent="0.25">
      <c r="A1502" t="s">
        <v>75</v>
      </c>
      <c r="B1502" s="44" t="str">
        <f>IF(E1502="reserved","N/A",IF(AND(Screening!$J$10="No",S1502="Ex"),"N/A",IF(AND(Screening!$J$11="No",T1502="Ex"),"N/A",IF(AND(Screening!$J$12="No",U1502="Ex"),"N/A",IF(AND(Screening!$J$13="No",V1502="Ex"),"N/A",IF(AND(Screening!$J$14="No",W1502="Ex"),"N/A", IF(AND(Screening!$J$15="No",X1502="Ex"),"N/A", IF(AND(Screening!$J$16="No",Y1502="Ex"),"N/A", IF(AND(Screening!$J$17="No",Z1502="Ex"),"N/A", IF(AND(Screening!$J$18="No",AA1502="Ex"),"N/A", IF(AND(Screening!$J$19="No",AB1502="Ex"),"N/A", IF(AND(Screening!$J$20="No",AC1502="Ex"),"N/A", IF(AND(Screening!$J$21="No",AD1502="Ex"),"N/A", IF(AND(Screening!$J$23="No",AE1502="Ex"),"N/A", IF(AND(Screening!$J$7="No",AF1502="Ex"),"N/A", IF(AND(Screening!$J$6="No",AI1502="Ex"),"N/A", IF(AND(Screening!$J$6="Yes",AG1502="Ex"),"N/A", IF(AND(Screening!$J$25="Yes",AH1502="Ex"),"N/A",  IF(AND(Screening!$J$5="Yes",AJ1502="Ex"),"N/A","Inc")))))))))))))))))))</f>
        <v>Inc</v>
      </c>
      <c r="C1502" s="43">
        <f t="shared" si="46"/>
        <v>1495</v>
      </c>
      <c r="D1502" s="44" t="s">
        <v>3949</v>
      </c>
      <c r="E1502" s="45" t="s">
        <v>3950</v>
      </c>
      <c r="F1502" s="46"/>
      <c r="G1502" s="1" t="str">
        <f t="shared" si="47"/>
        <v>Applicable</v>
      </c>
      <c r="H1502" s="120"/>
      <c r="I1502" s="120"/>
      <c r="J1502" s="120"/>
      <c r="K1502" s="120"/>
      <c r="L1502" t="str">
        <f t="shared" si="48"/>
        <v>PAR</v>
      </c>
      <c r="AH1502" t="s">
        <v>150</v>
      </c>
      <c r="AJ1502" t="s">
        <v>150</v>
      </c>
    </row>
    <row r="1503" spans="1:36" ht="57.75" customHeight="1" x14ac:dyDescent="0.25">
      <c r="A1503" t="s">
        <v>75</v>
      </c>
      <c r="B1503" s="44" t="str">
        <f>IF(E1503="reserved","N/A",IF(AND(Screening!$J$10="No",S1503="Ex"),"N/A",IF(AND(Screening!$J$11="No",T1503="Ex"),"N/A",IF(AND(Screening!$J$12="No",U1503="Ex"),"N/A",IF(AND(Screening!$J$13="No",V1503="Ex"),"N/A",IF(AND(Screening!$J$14="No",W1503="Ex"),"N/A", IF(AND(Screening!$J$15="No",X1503="Ex"),"N/A", IF(AND(Screening!$J$16="No",Y1503="Ex"),"N/A", IF(AND(Screening!$J$17="No",Z1503="Ex"),"N/A", IF(AND(Screening!$J$18="No",AA1503="Ex"),"N/A", IF(AND(Screening!$J$19="No",AB1503="Ex"),"N/A", IF(AND(Screening!$J$20="No",AC1503="Ex"),"N/A", IF(AND(Screening!$J$21="No",AD1503="Ex"),"N/A", IF(AND(Screening!$J$23="No",AE1503="Ex"),"N/A", IF(AND(Screening!$J$7="No",AF1503="Ex"),"N/A", IF(AND(Screening!$J$6="No",AI1503="Ex"),"N/A", IF(AND(Screening!$J$6="Yes",AG1503="Ex"),"N/A", IF(AND(Screening!$J$25="Yes",AH1503="Ex"),"N/A",  IF(AND(Screening!$J$5="Yes",AJ1503="Ex"),"N/A","Inc")))))))))))))))))))</f>
        <v>Inc</v>
      </c>
      <c r="C1503" s="43">
        <f t="shared" si="46"/>
        <v>1496</v>
      </c>
      <c r="D1503" s="44" t="s">
        <v>3951</v>
      </c>
      <c r="E1503" s="47" t="s">
        <v>3952</v>
      </c>
      <c r="F1503" s="46"/>
      <c r="G1503" s="1" t="str">
        <f t="shared" si="47"/>
        <v>Applicable</v>
      </c>
      <c r="H1503" s="120"/>
      <c r="I1503" s="120"/>
      <c r="J1503" s="120"/>
      <c r="K1503" s="120"/>
      <c r="L1503" t="str">
        <f t="shared" si="48"/>
        <v>PAR</v>
      </c>
      <c r="AH1503" t="s">
        <v>150</v>
      </c>
      <c r="AJ1503" t="s">
        <v>150</v>
      </c>
    </row>
    <row r="1504" spans="1:36" ht="57.75" customHeight="1" x14ac:dyDescent="0.25">
      <c r="A1504" t="s">
        <v>75</v>
      </c>
      <c r="B1504" s="44" t="str">
        <f>IF(E1504="reserved","N/A",IF(AND(Screening!$J$10="No",S1504="Ex"),"N/A",IF(AND(Screening!$J$11="No",T1504="Ex"),"N/A",IF(AND(Screening!$J$12="No",U1504="Ex"),"N/A",IF(AND(Screening!$J$13="No",V1504="Ex"),"N/A",IF(AND(Screening!$J$14="No",W1504="Ex"),"N/A", IF(AND(Screening!$J$15="No",X1504="Ex"),"N/A", IF(AND(Screening!$J$16="No",Y1504="Ex"),"N/A", IF(AND(Screening!$J$17="No",Z1504="Ex"),"N/A", IF(AND(Screening!$J$18="No",AA1504="Ex"),"N/A", IF(AND(Screening!$J$19="No",AB1504="Ex"),"N/A", IF(AND(Screening!$J$20="No",AC1504="Ex"),"N/A", IF(AND(Screening!$J$21="No",AD1504="Ex"),"N/A", IF(AND(Screening!$J$23="No",AE1504="Ex"),"N/A", IF(AND(Screening!$J$7="No",AF1504="Ex"),"N/A", IF(AND(Screening!$J$6="No",AI1504="Ex"),"N/A", IF(AND(Screening!$J$6="Yes",AG1504="Ex"),"N/A", IF(AND(Screening!$J$25="Yes",AH1504="Ex"),"N/A",  IF(AND(Screening!$J$5="Yes",AJ1504="Ex"),"N/A","Inc")))))))))))))))))))</f>
        <v>Inc</v>
      </c>
      <c r="C1504" s="43">
        <f t="shared" si="46"/>
        <v>1497</v>
      </c>
      <c r="D1504" s="44" t="s">
        <v>3953</v>
      </c>
      <c r="E1504" s="47" t="s">
        <v>3954</v>
      </c>
      <c r="F1504" s="46"/>
      <c r="G1504" s="1" t="str">
        <f t="shared" si="47"/>
        <v>Applicable</v>
      </c>
      <c r="H1504" s="120"/>
      <c r="I1504" s="120"/>
      <c r="J1504" s="120"/>
      <c r="K1504" s="120"/>
      <c r="L1504" t="str">
        <f t="shared" si="48"/>
        <v>PAR</v>
      </c>
      <c r="AH1504" t="s">
        <v>150</v>
      </c>
      <c r="AJ1504" t="s">
        <v>150</v>
      </c>
    </row>
    <row r="1505" spans="1:36" ht="57.75" customHeight="1" x14ac:dyDescent="0.25">
      <c r="A1505" t="s">
        <v>75</v>
      </c>
      <c r="B1505" s="44" t="str">
        <f>IF(E1505="reserved","N/A",IF(AND(Screening!$J$10="No",S1505="Ex"),"N/A",IF(AND(Screening!$J$11="No",T1505="Ex"),"N/A",IF(AND(Screening!$J$12="No",U1505="Ex"),"N/A",IF(AND(Screening!$J$13="No",V1505="Ex"),"N/A",IF(AND(Screening!$J$14="No",W1505="Ex"),"N/A", IF(AND(Screening!$J$15="No",X1505="Ex"),"N/A", IF(AND(Screening!$J$16="No",Y1505="Ex"),"N/A", IF(AND(Screening!$J$17="No",Z1505="Ex"),"N/A", IF(AND(Screening!$J$18="No",AA1505="Ex"),"N/A", IF(AND(Screening!$J$19="No",AB1505="Ex"),"N/A", IF(AND(Screening!$J$20="No",AC1505="Ex"),"N/A", IF(AND(Screening!$J$21="No",AD1505="Ex"),"N/A", IF(AND(Screening!$J$23="No",AE1505="Ex"),"N/A", IF(AND(Screening!$J$7="No",AF1505="Ex"),"N/A", IF(AND(Screening!$J$6="No",AI1505="Ex"),"N/A", IF(AND(Screening!$J$6="Yes",AG1505="Ex"),"N/A", IF(AND(Screening!$J$25="Yes",AH1505="Ex"),"N/A",  IF(AND(Screening!$J$5="Yes",AJ1505="Ex"),"N/A","Inc")))))))))))))))))))</f>
        <v>Inc</v>
      </c>
      <c r="C1505" s="43">
        <f t="shared" si="46"/>
        <v>1498</v>
      </c>
      <c r="D1505" s="44" t="s">
        <v>3955</v>
      </c>
      <c r="E1505" s="45" t="s">
        <v>3956</v>
      </c>
      <c r="F1505" s="46"/>
      <c r="G1505" s="1" t="str">
        <f t="shared" si="47"/>
        <v>Applicable</v>
      </c>
      <c r="H1505" s="120"/>
      <c r="I1505" s="120"/>
      <c r="J1505" s="120"/>
      <c r="K1505" s="120"/>
      <c r="L1505" t="str">
        <f t="shared" si="48"/>
        <v>PAR</v>
      </c>
      <c r="AH1505" t="s">
        <v>150</v>
      </c>
      <c r="AJ1505" t="s">
        <v>150</v>
      </c>
    </row>
    <row r="1506" spans="1:36" ht="57.75" customHeight="1" x14ac:dyDescent="0.25">
      <c r="B1506" s="44" t="str">
        <f>IF(E1506="reserved","N/A",IF(AND(Screening!$J$10="No",S1506="Ex"),"N/A",IF(AND(Screening!$J$11="No",T1506="Ex"),"N/A",IF(AND(Screening!$J$12="No",U1506="Ex"),"N/A",IF(AND(Screening!$J$13="No",V1506="Ex"),"N/A",IF(AND(Screening!$J$14="No",W1506="Ex"),"N/A", IF(AND(Screening!$J$15="No",X1506="Ex"),"N/A", IF(AND(Screening!$J$16="No",Y1506="Ex"),"N/A", IF(AND(Screening!$J$17="No",Z1506="Ex"),"N/A", IF(AND(Screening!$J$18="No",AA1506="Ex"),"N/A", IF(AND(Screening!$J$19="No",AB1506="Ex"),"N/A", IF(AND(Screening!$J$20="No",AC1506="Ex"),"N/A", IF(AND(Screening!$J$21="No",AD1506="Ex"),"N/A", IF(AND(Screening!$J$23="No",AE1506="Ex"),"N/A", IF(AND(Screening!$J$7="No",AF1506="Ex"),"N/A", IF(AND(Screening!$J$6="No",AI1506="Ex"),"N/A", IF(AND(Screening!$J$6="Yes",AG1506="Ex"),"N/A", IF(AND(Screening!$J$25="Yes",AH1506="Ex"),"N/A",  IF(AND(Screening!$J$5="Yes",AJ1506="Ex"),"N/A","Inc")))))))))))))))))))</f>
        <v>Inc</v>
      </c>
      <c r="C1506" s="43">
        <f t="shared" si="46"/>
        <v>1499</v>
      </c>
      <c r="D1506" s="44" t="s">
        <v>3957</v>
      </c>
      <c r="E1506" s="47" t="s">
        <v>3958</v>
      </c>
      <c r="F1506" s="46"/>
      <c r="G1506" s="1" t="str">
        <f t="shared" si="47"/>
        <v>Applicable</v>
      </c>
      <c r="H1506" s="120"/>
      <c r="I1506" s="120"/>
      <c r="J1506" s="120"/>
      <c r="K1506" s="120"/>
      <c r="L1506" t="str">
        <f t="shared" si="48"/>
        <v/>
      </c>
      <c r="AH1506" t="s">
        <v>150</v>
      </c>
      <c r="AJ1506" t="s">
        <v>150</v>
      </c>
    </row>
    <row r="1507" spans="1:36" ht="57.75" customHeight="1" x14ac:dyDescent="0.25">
      <c r="B1507" s="44" t="str">
        <f>IF(E1507="reserved","N/A",IF(AND(Screening!$J$10="No",S1507="Ex"),"N/A",IF(AND(Screening!$J$11="No",T1507="Ex"),"N/A",IF(AND(Screening!$J$12="No",U1507="Ex"),"N/A",IF(AND(Screening!$J$13="No",V1507="Ex"),"N/A",IF(AND(Screening!$J$14="No",W1507="Ex"),"N/A", IF(AND(Screening!$J$15="No",X1507="Ex"),"N/A", IF(AND(Screening!$J$16="No",Y1507="Ex"),"N/A", IF(AND(Screening!$J$17="No",Z1507="Ex"),"N/A", IF(AND(Screening!$J$18="No",AA1507="Ex"),"N/A", IF(AND(Screening!$J$19="No",AB1507="Ex"),"N/A", IF(AND(Screening!$J$20="No",AC1507="Ex"),"N/A", IF(AND(Screening!$J$21="No",AD1507="Ex"),"N/A", IF(AND(Screening!$J$23="No",AE1507="Ex"),"N/A", IF(AND(Screening!$J$7="No",AF1507="Ex"),"N/A", IF(AND(Screening!$J$6="No",AI1507="Ex"),"N/A", IF(AND(Screening!$J$6="Yes",AG1507="Ex"),"N/A", IF(AND(Screening!$J$25="Yes",AH1507="Ex"),"N/A",  IF(AND(Screening!$J$5="Yes",AJ1507="Ex"),"N/A","Inc")))))))))))))))))))</f>
        <v>Inc</v>
      </c>
      <c r="C1507" s="43">
        <f t="shared" si="46"/>
        <v>1500</v>
      </c>
      <c r="D1507" s="44" t="s">
        <v>3959</v>
      </c>
      <c r="E1507" s="47" t="s">
        <v>3960</v>
      </c>
      <c r="F1507" s="46">
        <v>305.44</v>
      </c>
      <c r="G1507" s="1" t="str">
        <f t="shared" si="47"/>
        <v>Applicable</v>
      </c>
      <c r="H1507" s="120"/>
      <c r="I1507" s="120"/>
      <c r="J1507" s="120"/>
      <c r="K1507" s="120"/>
      <c r="L1507" t="str">
        <f t="shared" si="48"/>
        <v/>
      </c>
      <c r="AH1507" t="s">
        <v>150</v>
      </c>
      <c r="AJ1507" t="s">
        <v>150</v>
      </c>
    </row>
    <row r="1508" spans="1:36" ht="57.75" customHeight="1" x14ac:dyDescent="0.25">
      <c r="B1508" s="44" t="str">
        <f>IF(E1508="reserved","N/A",IF(AND(Screening!$J$10="No",S1508="Ex"),"N/A",IF(AND(Screening!$J$11="No",T1508="Ex"),"N/A",IF(AND(Screening!$J$12="No",U1508="Ex"),"N/A",IF(AND(Screening!$J$13="No",V1508="Ex"),"N/A",IF(AND(Screening!$J$14="No",W1508="Ex"),"N/A", IF(AND(Screening!$J$15="No",X1508="Ex"),"N/A", IF(AND(Screening!$J$16="No",Y1508="Ex"),"N/A", IF(AND(Screening!$J$17="No",Z1508="Ex"),"N/A", IF(AND(Screening!$J$18="No",AA1508="Ex"),"N/A", IF(AND(Screening!$J$19="No",AB1508="Ex"),"N/A", IF(AND(Screening!$J$20="No",AC1508="Ex"),"N/A", IF(AND(Screening!$J$21="No",AD1508="Ex"),"N/A", IF(AND(Screening!$J$23="No",AE1508="Ex"),"N/A", IF(AND(Screening!$J$7="No",AF1508="Ex"),"N/A", IF(AND(Screening!$J$6="No",AI1508="Ex"),"N/A", IF(AND(Screening!$J$6="Yes",AG1508="Ex"),"N/A", IF(AND(Screening!$J$25="Yes",AH1508="Ex"),"N/A",  IF(AND(Screening!$J$5="Yes",AJ1508="Ex"),"N/A","Inc")))))))))))))))))))</f>
        <v>Inc</v>
      </c>
      <c r="C1508" s="43">
        <f t="shared" si="46"/>
        <v>1501</v>
      </c>
      <c r="D1508" s="44" t="s">
        <v>3961</v>
      </c>
      <c r="E1508" s="45" t="s">
        <v>3962</v>
      </c>
      <c r="F1508" s="46">
        <v>335.17899999999997</v>
      </c>
      <c r="G1508" s="1" t="str">
        <f t="shared" si="47"/>
        <v>Applicable</v>
      </c>
      <c r="H1508" s="120"/>
      <c r="I1508" s="120"/>
      <c r="J1508" s="120"/>
      <c r="K1508" s="120"/>
      <c r="L1508" t="str">
        <f t="shared" si="48"/>
        <v/>
      </c>
      <c r="AG1508" t="s">
        <v>150</v>
      </c>
      <c r="AH1508" t="s">
        <v>150</v>
      </c>
      <c r="AJ1508" t="s">
        <v>150</v>
      </c>
    </row>
    <row r="1509" spans="1:36" ht="57.75" customHeight="1" x14ac:dyDescent="0.25">
      <c r="B1509" s="44" t="str">
        <f>IF(E1509="reserved","N/A",IF(AND(Screening!$J$10="No",S1509="Ex"),"N/A",IF(AND(Screening!$J$11="No",T1509="Ex"),"N/A",IF(AND(Screening!$J$12="No",U1509="Ex"),"N/A",IF(AND(Screening!$J$13="No",V1509="Ex"),"N/A",IF(AND(Screening!$J$14="No",W1509="Ex"),"N/A", IF(AND(Screening!$J$15="No",X1509="Ex"),"N/A", IF(AND(Screening!$J$16="No",Y1509="Ex"),"N/A", IF(AND(Screening!$J$17="No",Z1509="Ex"),"N/A", IF(AND(Screening!$J$18="No",AA1509="Ex"),"N/A", IF(AND(Screening!$J$19="No",AB1509="Ex"),"N/A", IF(AND(Screening!$J$20="No",AC1509="Ex"),"N/A", IF(AND(Screening!$J$21="No",AD1509="Ex"),"N/A", IF(AND(Screening!$J$23="No",AE1509="Ex"),"N/A", IF(AND(Screening!$J$7="No",AF1509="Ex"),"N/A", IF(AND(Screening!$J$6="No",AI1509="Ex"),"N/A", IF(AND(Screening!$J$6="Yes",AG1509="Ex"),"N/A", IF(AND(Screening!$J$25="Yes",AH1509="Ex"),"N/A",  IF(AND(Screening!$J$5="Yes",AJ1509="Ex"),"N/A","Inc")))))))))))))))))))</f>
        <v>Inc</v>
      </c>
      <c r="C1509" s="43">
        <f t="shared" si="46"/>
        <v>1502</v>
      </c>
      <c r="D1509" s="44" t="s">
        <v>3963</v>
      </c>
      <c r="E1509" s="47" t="s">
        <v>3964</v>
      </c>
      <c r="F1509" s="46" t="s">
        <v>3965</v>
      </c>
      <c r="G1509" s="1" t="str">
        <f t="shared" si="47"/>
        <v>Applicable</v>
      </c>
      <c r="H1509" s="120"/>
      <c r="I1509" s="120"/>
      <c r="J1509" s="120"/>
      <c r="K1509" s="120"/>
      <c r="L1509" t="str">
        <f t="shared" si="48"/>
        <v/>
      </c>
      <c r="AG1509" t="s">
        <v>150</v>
      </c>
      <c r="AH1509" t="s">
        <v>150</v>
      </c>
      <c r="AJ1509" t="s">
        <v>150</v>
      </c>
    </row>
    <row r="1510" spans="1:36" ht="57.75" customHeight="1" x14ac:dyDescent="0.25">
      <c r="B1510" s="44" t="str">
        <f>IF(E1510="reserved","N/A",IF(AND(Screening!$J$10="No",S1510="Ex"),"N/A",IF(AND(Screening!$J$11="No",T1510="Ex"),"N/A",IF(AND(Screening!$J$12="No",U1510="Ex"),"N/A",IF(AND(Screening!$J$13="No",V1510="Ex"),"N/A",IF(AND(Screening!$J$14="No",W1510="Ex"),"N/A", IF(AND(Screening!$J$15="No",X1510="Ex"),"N/A", IF(AND(Screening!$J$16="No",Y1510="Ex"),"N/A", IF(AND(Screening!$J$17="No",Z1510="Ex"),"N/A", IF(AND(Screening!$J$18="No",AA1510="Ex"),"N/A", IF(AND(Screening!$J$19="No",AB1510="Ex"),"N/A", IF(AND(Screening!$J$20="No",AC1510="Ex"),"N/A", IF(AND(Screening!$J$21="No",AD1510="Ex"),"N/A", IF(AND(Screening!$J$23="No",AE1510="Ex"),"N/A", IF(AND(Screening!$J$7="No",AF1510="Ex"),"N/A", IF(AND(Screening!$J$6="No",AI1510="Ex"),"N/A", IF(AND(Screening!$J$6="Yes",AG1510="Ex"),"N/A", IF(AND(Screening!$J$25="Yes",AH1510="Ex"),"N/A",  IF(AND(Screening!$J$5="Yes",AJ1510="Ex"),"N/A","Inc")))))))))))))))))))</f>
        <v>Inc</v>
      </c>
      <c r="C1510" s="43">
        <f t="shared" si="46"/>
        <v>1503</v>
      </c>
      <c r="D1510" s="44" t="s">
        <v>3966</v>
      </c>
      <c r="E1510" s="47" t="s">
        <v>3967</v>
      </c>
      <c r="F1510" s="46" t="s">
        <v>3968</v>
      </c>
      <c r="G1510" s="1" t="str">
        <f t="shared" si="47"/>
        <v>Applicable</v>
      </c>
      <c r="H1510" s="120"/>
      <c r="I1510" s="120"/>
      <c r="J1510" s="120"/>
      <c r="K1510" s="120"/>
      <c r="L1510" t="str">
        <f t="shared" si="48"/>
        <v/>
      </c>
      <c r="AG1510" t="s">
        <v>150</v>
      </c>
      <c r="AH1510" t="s">
        <v>150</v>
      </c>
      <c r="AJ1510" t="s">
        <v>150</v>
      </c>
    </row>
    <row r="1511" spans="1:36" ht="57.75" customHeight="1" x14ac:dyDescent="0.25">
      <c r="B1511" s="44" t="str">
        <f>IF(E1511="reserved","N/A",IF(AND(Screening!$J$10="No",S1511="Ex"),"N/A",IF(AND(Screening!$J$11="No",T1511="Ex"),"N/A",IF(AND(Screening!$J$12="No",U1511="Ex"),"N/A",IF(AND(Screening!$J$13="No",V1511="Ex"),"N/A",IF(AND(Screening!$J$14="No",W1511="Ex"),"N/A", IF(AND(Screening!$J$15="No",X1511="Ex"),"N/A", IF(AND(Screening!$J$16="No",Y1511="Ex"),"N/A", IF(AND(Screening!$J$17="No",Z1511="Ex"),"N/A", IF(AND(Screening!$J$18="No",AA1511="Ex"),"N/A", IF(AND(Screening!$J$19="No",AB1511="Ex"),"N/A", IF(AND(Screening!$J$20="No",AC1511="Ex"),"N/A", IF(AND(Screening!$J$21="No",AD1511="Ex"),"N/A", IF(AND(Screening!$J$23="No",AE1511="Ex"),"N/A", IF(AND(Screening!$J$7="No",AF1511="Ex"),"N/A", IF(AND(Screening!$J$6="No",AI1511="Ex"),"N/A", IF(AND(Screening!$J$6="Yes",AG1511="Ex"),"N/A", IF(AND(Screening!$J$25="Yes",AH1511="Ex"),"N/A",  IF(AND(Screening!$J$5="Yes",AJ1511="Ex"),"N/A","Inc")))))))))))))))))))</f>
        <v>Inc</v>
      </c>
      <c r="C1511" s="43">
        <f t="shared" si="46"/>
        <v>1504</v>
      </c>
      <c r="D1511" s="44" t="s">
        <v>3969</v>
      </c>
      <c r="E1511" s="47" t="s">
        <v>3970</v>
      </c>
      <c r="F1511" s="46"/>
      <c r="G1511" s="1" t="str">
        <f t="shared" si="47"/>
        <v>Applicable</v>
      </c>
      <c r="H1511" s="120"/>
      <c r="I1511" s="120"/>
      <c r="J1511" s="120"/>
      <c r="K1511" s="120"/>
      <c r="L1511" t="str">
        <f t="shared" si="48"/>
        <v/>
      </c>
      <c r="AG1511" t="s">
        <v>150</v>
      </c>
      <c r="AH1511" t="s">
        <v>150</v>
      </c>
      <c r="AJ1511" t="s">
        <v>150</v>
      </c>
    </row>
    <row r="1512" spans="1:36" ht="57.75" customHeight="1" x14ac:dyDescent="0.25">
      <c r="B1512" s="44" t="str">
        <f>IF(E1512="reserved","N/A",IF(AND(Screening!$J$10="No",S1512="Ex"),"N/A",IF(AND(Screening!$J$11="No",T1512="Ex"),"N/A",IF(AND(Screening!$J$12="No",U1512="Ex"),"N/A",IF(AND(Screening!$J$13="No",V1512="Ex"),"N/A",IF(AND(Screening!$J$14="No",W1512="Ex"),"N/A", IF(AND(Screening!$J$15="No",X1512="Ex"),"N/A", IF(AND(Screening!$J$16="No",Y1512="Ex"),"N/A", IF(AND(Screening!$J$17="No",Z1512="Ex"),"N/A", IF(AND(Screening!$J$18="No",AA1512="Ex"),"N/A", IF(AND(Screening!$J$19="No",AB1512="Ex"),"N/A", IF(AND(Screening!$J$20="No",AC1512="Ex"),"N/A", IF(AND(Screening!$J$21="No",AD1512="Ex"),"N/A", IF(AND(Screening!$J$23="No",AE1512="Ex"),"N/A", IF(AND(Screening!$J$7="No",AF1512="Ex"),"N/A", IF(AND(Screening!$J$6="No",AI1512="Ex"),"N/A", IF(AND(Screening!$J$6="Yes",AG1512="Ex"),"N/A", IF(AND(Screening!$J$25="Yes",AH1512="Ex"),"N/A",  IF(AND(Screening!$J$5="Yes",AJ1512="Ex"),"N/A","Inc")))))))))))))))))))</f>
        <v>Inc</v>
      </c>
      <c r="C1512" s="43">
        <f t="shared" si="46"/>
        <v>1505</v>
      </c>
      <c r="D1512" s="44" t="s">
        <v>3971</v>
      </c>
      <c r="E1512" s="47" t="s">
        <v>3972</v>
      </c>
      <c r="F1512" s="46" t="s">
        <v>3973</v>
      </c>
      <c r="G1512" s="1" t="str">
        <f t="shared" si="47"/>
        <v>Applicable</v>
      </c>
      <c r="H1512" s="120"/>
      <c r="I1512" s="120"/>
      <c r="J1512" s="120"/>
      <c r="K1512" s="120"/>
      <c r="L1512" t="str">
        <f t="shared" si="48"/>
        <v/>
      </c>
      <c r="AG1512" t="s">
        <v>150</v>
      </c>
      <c r="AH1512" t="s">
        <v>150</v>
      </c>
      <c r="AJ1512" t="s">
        <v>150</v>
      </c>
    </row>
    <row r="1513" spans="1:36" ht="57.75" customHeight="1" x14ac:dyDescent="0.25">
      <c r="B1513" s="44" t="str">
        <f>IF(E1513="reserved","N/A",IF(AND(Screening!$J$10="No",S1513="Ex"),"N/A",IF(AND(Screening!$J$11="No",T1513="Ex"),"N/A",IF(AND(Screening!$J$12="No",U1513="Ex"),"N/A",IF(AND(Screening!$J$13="No",V1513="Ex"),"N/A",IF(AND(Screening!$J$14="No",W1513="Ex"),"N/A", IF(AND(Screening!$J$15="No",X1513="Ex"),"N/A", IF(AND(Screening!$J$16="No",Y1513="Ex"),"N/A", IF(AND(Screening!$J$17="No",Z1513="Ex"),"N/A", IF(AND(Screening!$J$18="No",AA1513="Ex"),"N/A", IF(AND(Screening!$J$19="No",AB1513="Ex"),"N/A", IF(AND(Screening!$J$20="No",AC1513="Ex"),"N/A", IF(AND(Screening!$J$21="No",AD1513="Ex"),"N/A", IF(AND(Screening!$J$23="No",AE1513="Ex"),"N/A", IF(AND(Screening!$J$7="No",AF1513="Ex"),"N/A", IF(AND(Screening!$J$6="No",AI1513="Ex"),"N/A", IF(AND(Screening!$J$6="Yes",AG1513="Ex"),"N/A", IF(AND(Screening!$J$25="Yes",AH1513="Ex"),"N/A",  IF(AND(Screening!$J$5="Yes",AJ1513="Ex"),"N/A","Inc")))))))))))))))))))</f>
        <v>Inc</v>
      </c>
      <c r="C1513" s="43">
        <f t="shared" si="46"/>
        <v>1506</v>
      </c>
      <c r="D1513" s="44" t="s">
        <v>3974</v>
      </c>
      <c r="E1513" s="47" t="s">
        <v>3975</v>
      </c>
      <c r="F1513" s="46" t="s">
        <v>3976</v>
      </c>
      <c r="G1513" s="1" t="str">
        <f t="shared" si="47"/>
        <v>Applicable</v>
      </c>
      <c r="H1513" s="120"/>
      <c r="I1513" s="120"/>
      <c r="J1513" s="120"/>
      <c r="K1513" s="120"/>
      <c r="L1513" t="str">
        <f t="shared" si="48"/>
        <v/>
      </c>
      <c r="AG1513" t="s">
        <v>150</v>
      </c>
      <c r="AH1513" t="s">
        <v>150</v>
      </c>
      <c r="AJ1513" t="s">
        <v>150</v>
      </c>
    </row>
    <row r="1514" spans="1:36" ht="57.75" customHeight="1" x14ac:dyDescent="0.25">
      <c r="B1514" s="44" t="str">
        <f>IF(E1514="reserved","N/A",IF(AND(Screening!$J$10="No",S1514="Ex"),"N/A",IF(AND(Screening!$J$11="No",T1514="Ex"),"N/A",IF(AND(Screening!$J$12="No",U1514="Ex"),"N/A",IF(AND(Screening!$J$13="No",V1514="Ex"),"N/A",IF(AND(Screening!$J$14="No",W1514="Ex"),"N/A", IF(AND(Screening!$J$15="No",X1514="Ex"),"N/A", IF(AND(Screening!$J$16="No",Y1514="Ex"),"N/A", IF(AND(Screening!$J$17="No",Z1514="Ex"),"N/A", IF(AND(Screening!$J$18="No",AA1514="Ex"),"N/A", IF(AND(Screening!$J$19="No",AB1514="Ex"),"N/A", IF(AND(Screening!$J$20="No",AC1514="Ex"),"N/A", IF(AND(Screening!$J$21="No",AD1514="Ex"),"N/A", IF(AND(Screening!$J$23="No",AE1514="Ex"),"N/A", IF(AND(Screening!$J$7="No",AF1514="Ex"),"N/A", IF(AND(Screening!$J$6="No",AI1514="Ex"),"N/A", IF(AND(Screening!$J$6="Yes",AG1514="Ex"),"N/A", IF(AND(Screening!$J$25="Yes",AH1514="Ex"),"N/A",  IF(AND(Screening!$J$5="Yes",AJ1514="Ex"),"N/A","Inc")))))))))))))))))))</f>
        <v>Inc</v>
      </c>
      <c r="C1514" s="43">
        <f t="shared" si="46"/>
        <v>1507</v>
      </c>
      <c r="D1514" s="44" t="s">
        <v>3977</v>
      </c>
      <c r="E1514" s="47" t="s">
        <v>3978</v>
      </c>
      <c r="F1514" s="46" t="s">
        <v>3979</v>
      </c>
      <c r="G1514" s="1" t="str">
        <f t="shared" si="47"/>
        <v>Applicable</v>
      </c>
      <c r="H1514" s="120"/>
      <c r="I1514" s="120"/>
      <c r="J1514" s="120"/>
      <c r="K1514" s="120"/>
      <c r="L1514" t="str">
        <f t="shared" si="48"/>
        <v/>
      </c>
      <c r="AG1514" t="s">
        <v>150</v>
      </c>
      <c r="AH1514" t="s">
        <v>150</v>
      </c>
      <c r="AJ1514" t="s">
        <v>150</v>
      </c>
    </row>
    <row r="1515" spans="1:36" ht="57.75" customHeight="1" x14ac:dyDescent="0.25">
      <c r="B1515" s="44" t="str">
        <f>IF(E1515="reserved","N/A",IF(AND(Screening!$J$10="No",S1515="Ex"),"N/A",IF(AND(Screening!$J$11="No",T1515="Ex"),"N/A",IF(AND(Screening!$J$12="No",U1515="Ex"),"N/A",IF(AND(Screening!$J$13="No",V1515="Ex"),"N/A",IF(AND(Screening!$J$14="No",W1515="Ex"),"N/A", IF(AND(Screening!$J$15="No",X1515="Ex"),"N/A", IF(AND(Screening!$J$16="No",Y1515="Ex"),"N/A", IF(AND(Screening!$J$17="No",Z1515="Ex"),"N/A", IF(AND(Screening!$J$18="No",AA1515="Ex"),"N/A", IF(AND(Screening!$J$19="No",AB1515="Ex"),"N/A", IF(AND(Screening!$J$20="No",AC1515="Ex"),"N/A", IF(AND(Screening!$J$21="No",AD1515="Ex"),"N/A", IF(AND(Screening!$J$23="No",AE1515="Ex"),"N/A", IF(AND(Screening!$J$7="No",AF1515="Ex"),"N/A", IF(AND(Screening!$J$6="No",AI1515="Ex"),"N/A", IF(AND(Screening!$J$6="Yes",AG1515="Ex"),"N/A", IF(AND(Screening!$J$25="Yes",AH1515="Ex"),"N/A",  IF(AND(Screening!$J$5="Yes",AJ1515="Ex"),"N/A","Inc")))))))))))))))))))</f>
        <v>Inc</v>
      </c>
      <c r="C1515" s="43">
        <f t="shared" si="46"/>
        <v>1508</v>
      </c>
      <c r="D1515" s="44" t="s">
        <v>3980</v>
      </c>
      <c r="E1515" s="47" t="s">
        <v>3981</v>
      </c>
      <c r="F1515" s="46" t="s">
        <v>3982</v>
      </c>
      <c r="G1515" s="1" t="str">
        <f t="shared" si="47"/>
        <v>Applicable</v>
      </c>
      <c r="H1515" s="120"/>
      <c r="I1515" s="120"/>
      <c r="J1515" s="120"/>
      <c r="K1515" s="120"/>
      <c r="L1515" t="str">
        <f t="shared" si="48"/>
        <v/>
      </c>
      <c r="AG1515" t="s">
        <v>150</v>
      </c>
      <c r="AH1515" t="s">
        <v>150</v>
      </c>
      <c r="AJ1515" t="s">
        <v>150</v>
      </c>
    </row>
    <row r="1516" spans="1:36" ht="57.75" customHeight="1" x14ac:dyDescent="0.25">
      <c r="B1516" s="44" t="str">
        <f>IF(E1516="reserved","N/A",IF(AND(Screening!$J$10="No",S1516="Ex"),"N/A",IF(AND(Screening!$J$11="No",T1516="Ex"),"N/A",IF(AND(Screening!$J$12="No",U1516="Ex"),"N/A",IF(AND(Screening!$J$13="No",V1516="Ex"),"N/A",IF(AND(Screening!$J$14="No",W1516="Ex"),"N/A", IF(AND(Screening!$J$15="No",X1516="Ex"),"N/A", IF(AND(Screening!$J$16="No",Y1516="Ex"),"N/A", IF(AND(Screening!$J$17="No",Z1516="Ex"),"N/A", IF(AND(Screening!$J$18="No",AA1516="Ex"),"N/A", IF(AND(Screening!$J$19="No",AB1516="Ex"),"N/A", IF(AND(Screening!$J$20="No",AC1516="Ex"),"N/A", IF(AND(Screening!$J$21="No",AD1516="Ex"),"N/A", IF(AND(Screening!$J$23="No",AE1516="Ex"),"N/A", IF(AND(Screening!$J$7="No",AF1516="Ex"),"N/A", IF(AND(Screening!$J$6="No",AI1516="Ex"),"N/A", IF(AND(Screening!$J$6="Yes",AG1516="Ex"),"N/A", IF(AND(Screening!$J$25="Yes",AH1516="Ex"),"N/A",  IF(AND(Screening!$J$5="Yes",AJ1516="Ex"),"N/A","Inc")))))))))))))))))))</f>
        <v>Inc</v>
      </c>
      <c r="C1516" s="43">
        <f t="shared" si="46"/>
        <v>1509</v>
      </c>
      <c r="D1516" s="44" t="s">
        <v>3983</v>
      </c>
      <c r="E1516" s="47" t="s">
        <v>3984</v>
      </c>
      <c r="F1516" s="46" t="s">
        <v>3985</v>
      </c>
      <c r="G1516" s="1" t="str">
        <f t="shared" si="47"/>
        <v>Applicable</v>
      </c>
      <c r="H1516" s="120"/>
      <c r="I1516" s="120"/>
      <c r="J1516" s="120"/>
      <c r="K1516" s="120"/>
      <c r="L1516" t="str">
        <f t="shared" si="48"/>
        <v/>
      </c>
      <c r="AG1516" t="s">
        <v>150</v>
      </c>
      <c r="AH1516" t="s">
        <v>150</v>
      </c>
      <c r="AJ1516" t="s">
        <v>150</v>
      </c>
    </row>
    <row r="1517" spans="1:36" ht="57.75" customHeight="1" x14ac:dyDescent="0.25">
      <c r="B1517" s="44" t="str">
        <f>IF(E1517="reserved","N/A",IF(AND(Screening!$J$10="No",S1517="Ex"),"N/A",IF(AND(Screening!$J$11="No",T1517="Ex"),"N/A",IF(AND(Screening!$J$12="No",U1517="Ex"),"N/A",IF(AND(Screening!$J$13="No",V1517="Ex"),"N/A",IF(AND(Screening!$J$14="No",W1517="Ex"),"N/A", IF(AND(Screening!$J$15="No",X1517="Ex"),"N/A", IF(AND(Screening!$J$16="No",Y1517="Ex"),"N/A", IF(AND(Screening!$J$17="No",Z1517="Ex"),"N/A", IF(AND(Screening!$J$18="No",AA1517="Ex"),"N/A", IF(AND(Screening!$J$19="No",AB1517="Ex"),"N/A", IF(AND(Screening!$J$20="No",AC1517="Ex"),"N/A", IF(AND(Screening!$J$21="No",AD1517="Ex"),"N/A", IF(AND(Screening!$J$23="No",AE1517="Ex"),"N/A", IF(AND(Screening!$J$7="No",AF1517="Ex"),"N/A", IF(AND(Screening!$J$6="No",AI1517="Ex"),"N/A", IF(AND(Screening!$J$6="Yes",AG1517="Ex"),"N/A", IF(AND(Screening!$J$25="Yes",AH1517="Ex"),"N/A",  IF(AND(Screening!$J$5="Yes",AJ1517="Ex"),"N/A","Inc")))))))))))))))))))</f>
        <v>Inc</v>
      </c>
      <c r="C1517" s="43">
        <f t="shared" si="46"/>
        <v>1510</v>
      </c>
      <c r="D1517" s="44" t="s">
        <v>3986</v>
      </c>
      <c r="E1517" s="47" t="s">
        <v>3987</v>
      </c>
      <c r="F1517" s="46" t="s">
        <v>3988</v>
      </c>
      <c r="G1517" s="1" t="str">
        <f t="shared" si="47"/>
        <v>Applicable</v>
      </c>
      <c r="H1517" s="120"/>
      <c r="I1517" s="120"/>
      <c r="J1517" s="120"/>
      <c r="K1517" s="120"/>
      <c r="L1517" t="str">
        <f t="shared" si="48"/>
        <v/>
      </c>
      <c r="AG1517" t="s">
        <v>150</v>
      </c>
      <c r="AH1517" t="s">
        <v>150</v>
      </c>
      <c r="AJ1517" t="s">
        <v>150</v>
      </c>
    </row>
    <row r="1518" spans="1:36" ht="57.75" customHeight="1" x14ac:dyDescent="0.25">
      <c r="B1518" s="44" t="str">
        <f>IF(E1518="reserved","N/A",IF(AND(Screening!$J$10="No",S1518="Ex"),"N/A",IF(AND(Screening!$J$11="No",T1518="Ex"),"N/A",IF(AND(Screening!$J$12="No",U1518="Ex"),"N/A",IF(AND(Screening!$J$13="No",V1518="Ex"),"N/A",IF(AND(Screening!$J$14="No",W1518="Ex"),"N/A", IF(AND(Screening!$J$15="No",X1518="Ex"),"N/A", IF(AND(Screening!$J$16="No",Y1518="Ex"),"N/A", IF(AND(Screening!$J$17="No",Z1518="Ex"),"N/A", IF(AND(Screening!$J$18="No",AA1518="Ex"),"N/A", IF(AND(Screening!$J$19="No",AB1518="Ex"),"N/A", IF(AND(Screening!$J$20="No",AC1518="Ex"),"N/A", IF(AND(Screening!$J$21="No",AD1518="Ex"),"N/A", IF(AND(Screening!$J$23="No",AE1518="Ex"),"N/A", IF(AND(Screening!$J$7="No",AF1518="Ex"),"N/A", IF(AND(Screening!$J$6="No",AI1518="Ex"),"N/A", IF(AND(Screening!$J$6="Yes",AG1518="Ex"),"N/A", IF(AND(Screening!$J$25="Yes",AH1518="Ex"),"N/A",  IF(AND(Screening!$J$5="Yes",AJ1518="Ex"),"N/A","Inc")))))))))))))))))))</f>
        <v>Inc</v>
      </c>
      <c r="C1518" s="43">
        <f t="shared" si="46"/>
        <v>1511</v>
      </c>
      <c r="D1518" s="44" t="s">
        <v>3989</v>
      </c>
      <c r="E1518" s="47" t="s">
        <v>3990</v>
      </c>
      <c r="F1518" s="46" t="s">
        <v>3991</v>
      </c>
      <c r="G1518" s="1" t="str">
        <f t="shared" si="47"/>
        <v>Applicable</v>
      </c>
      <c r="H1518" s="120"/>
      <c r="I1518" s="120"/>
      <c r="J1518" s="120"/>
      <c r="K1518" s="120"/>
      <c r="L1518" t="str">
        <f t="shared" si="48"/>
        <v/>
      </c>
      <c r="AG1518" t="s">
        <v>150</v>
      </c>
      <c r="AH1518" t="s">
        <v>150</v>
      </c>
      <c r="AJ1518" t="s">
        <v>150</v>
      </c>
    </row>
    <row r="1519" spans="1:36" ht="57.75" customHeight="1" x14ac:dyDescent="0.25">
      <c r="B1519" s="44" t="str">
        <f>IF(E1519="reserved","N/A",IF(AND(Screening!$J$10="No",S1519="Ex"),"N/A",IF(AND(Screening!$J$11="No",T1519="Ex"),"N/A",IF(AND(Screening!$J$12="No",U1519="Ex"),"N/A",IF(AND(Screening!$J$13="No",V1519="Ex"),"N/A",IF(AND(Screening!$J$14="No",W1519="Ex"),"N/A", IF(AND(Screening!$J$15="No",X1519="Ex"),"N/A", IF(AND(Screening!$J$16="No",Y1519="Ex"),"N/A", IF(AND(Screening!$J$17="No",Z1519="Ex"),"N/A", IF(AND(Screening!$J$18="No",AA1519="Ex"),"N/A", IF(AND(Screening!$J$19="No",AB1519="Ex"),"N/A", IF(AND(Screening!$J$20="No",AC1519="Ex"),"N/A", IF(AND(Screening!$J$21="No",AD1519="Ex"),"N/A", IF(AND(Screening!$J$23="No",AE1519="Ex"),"N/A", IF(AND(Screening!$J$7="No",AF1519="Ex"),"N/A", IF(AND(Screening!$J$6="No",AI1519="Ex"),"N/A", IF(AND(Screening!$J$6="Yes",AG1519="Ex"),"N/A", IF(AND(Screening!$J$25="Yes",AH1519="Ex"),"N/A",  IF(AND(Screening!$J$5="Yes",AJ1519="Ex"),"N/A","Inc")))))))))))))))))))</f>
        <v>Inc</v>
      </c>
      <c r="C1519" s="43">
        <f t="shared" si="46"/>
        <v>1512</v>
      </c>
      <c r="D1519" s="44" t="s">
        <v>3992</v>
      </c>
      <c r="E1519" s="47" t="s">
        <v>3993</v>
      </c>
      <c r="F1519" s="46" t="s">
        <v>3994</v>
      </c>
      <c r="G1519" s="1" t="str">
        <f t="shared" si="47"/>
        <v>Applicable</v>
      </c>
      <c r="H1519" s="120"/>
      <c r="I1519" s="120"/>
      <c r="J1519" s="120"/>
      <c r="K1519" s="120"/>
      <c r="L1519" t="str">
        <f t="shared" si="48"/>
        <v/>
      </c>
      <c r="AG1519" t="s">
        <v>150</v>
      </c>
      <c r="AH1519" t="s">
        <v>150</v>
      </c>
      <c r="AJ1519" t="s">
        <v>150</v>
      </c>
    </row>
    <row r="1520" spans="1:36" ht="57.75" customHeight="1" x14ac:dyDescent="0.25">
      <c r="B1520" s="44" t="str">
        <f>IF(E1520="reserved","N/A",IF(AND(Screening!$J$10="No",S1520="Ex"),"N/A",IF(AND(Screening!$J$11="No",T1520="Ex"),"N/A",IF(AND(Screening!$J$12="No",U1520="Ex"),"N/A",IF(AND(Screening!$J$13="No",V1520="Ex"),"N/A",IF(AND(Screening!$J$14="No",W1520="Ex"),"N/A", IF(AND(Screening!$J$15="No",X1520="Ex"),"N/A", IF(AND(Screening!$J$16="No",Y1520="Ex"),"N/A", IF(AND(Screening!$J$17="No",Z1520="Ex"),"N/A", IF(AND(Screening!$J$18="No",AA1520="Ex"),"N/A", IF(AND(Screening!$J$19="No",AB1520="Ex"),"N/A", IF(AND(Screening!$J$20="No",AC1520="Ex"),"N/A", IF(AND(Screening!$J$21="No",AD1520="Ex"),"N/A", IF(AND(Screening!$J$23="No",AE1520="Ex"),"N/A", IF(AND(Screening!$J$7="No",AF1520="Ex"),"N/A", IF(AND(Screening!$J$6="No",AI1520="Ex"),"N/A", IF(AND(Screening!$J$6="Yes",AG1520="Ex"),"N/A", IF(AND(Screening!$J$25="Yes",AH1520="Ex"),"N/A",  IF(AND(Screening!$J$5="Yes",AJ1520="Ex"),"N/A","Inc")))))))))))))))))))</f>
        <v>Inc</v>
      </c>
      <c r="C1520" s="43">
        <f t="shared" si="46"/>
        <v>1513</v>
      </c>
      <c r="D1520" s="44" t="s">
        <v>3995</v>
      </c>
      <c r="E1520" s="47" t="s">
        <v>3996</v>
      </c>
      <c r="F1520" s="46" t="s">
        <v>3997</v>
      </c>
      <c r="G1520" s="1" t="str">
        <f t="shared" si="47"/>
        <v>Applicable</v>
      </c>
      <c r="H1520" s="120"/>
      <c r="I1520" s="120"/>
      <c r="J1520" s="120"/>
      <c r="K1520" s="120"/>
      <c r="L1520" t="str">
        <f t="shared" si="48"/>
        <v/>
      </c>
      <c r="AH1520" t="s">
        <v>150</v>
      </c>
      <c r="AJ1520" t="s">
        <v>150</v>
      </c>
    </row>
    <row r="1521" spans="2:36" ht="57.75" customHeight="1" x14ac:dyDescent="0.25">
      <c r="B1521" s="44" t="str">
        <f>IF(E1521="reserved","N/A",IF(AND(Screening!$J$10="No",S1521="Ex"),"N/A",IF(AND(Screening!$J$11="No",T1521="Ex"),"N/A",IF(AND(Screening!$J$12="No",U1521="Ex"),"N/A",IF(AND(Screening!$J$13="No",V1521="Ex"),"N/A",IF(AND(Screening!$J$14="No",W1521="Ex"),"N/A", IF(AND(Screening!$J$15="No",X1521="Ex"),"N/A", IF(AND(Screening!$J$16="No",Y1521="Ex"),"N/A", IF(AND(Screening!$J$17="No",Z1521="Ex"),"N/A", IF(AND(Screening!$J$18="No",AA1521="Ex"),"N/A", IF(AND(Screening!$J$19="No",AB1521="Ex"),"N/A", IF(AND(Screening!$J$20="No",AC1521="Ex"),"N/A", IF(AND(Screening!$J$21="No",AD1521="Ex"),"N/A", IF(AND(Screening!$J$23="No",AE1521="Ex"),"N/A", IF(AND(Screening!$J$7="No",AF1521="Ex"),"N/A", IF(AND(Screening!$J$6="No",AI1521="Ex"),"N/A", IF(AND(Screening!$J$6="Yes",AG1521="Ex"),"N/A", IF(AND(Screening!$J$25="Yes",AH1521="Ex"),"N/A",  IF(AND(Screening!$J$5="Yes",AJ1521="Ex"),"N/A","Inc")))))))))))))))))))</f>
        <v>Inc</v>
      </c>
      <c r="C1521" s="43">
        <f t="shared" si="46"/>
        <v>1514</v>
      </c>
      <c r="D1521" s="44" t="s">
        <v>3998</v>
      </c>
      <c r="E1521" s="47" t="s">
        <v>3970</v>
      </c>
      <c r="F1521" s="46"/>
      <c r="G1521" s="1" t="str">
        <f t="shared" si="47"/>
        <v>Applicable</v>
      </c>
      <c r="H1521" s="120"/>
      <c r="I1521" s="120"/>
      <c r="J1521" s="120"/>
      <c r="K1521" s="120"/>
      <c r="L1521" t="str">
        <f t="shared" si="48"/>
        <v/>
      </c>
      <c r="AH1521" t="s">
        <v>150</v>
      </c>
      <c r="AJ1521" t="s">
        <v>150</v>
      </c>
    </row>
    <row r="1522" spans="2:36" ht="57.75" customHeight="1" x14ac:dyDescent="0.25">
      <c r="B1522" s="44" t="str">
        <f>IF(E1522="reserved","N/A",IF(AND(Screening!$J$10="No",S1522="Ex"),"N/A",IF(AND(Screening!$J$11="No",T1522="Ex"),"N/A",IF(AND(Screening!$J$12="No",U1522="Ex"),"N/A",IF(AND(Screening!$J$13="No",V1522="Ex"),"N/A",IF(AND(Screening!$J$14="No",W1522="Ex"),"N/A", IF(AND(Screening!$J$15="No",X1522="Ex"),"N/A", IF(AND(Screening!$J$16="No",Y1522="Ex"),"N/A", IF(AND(Screening!$J$17="No",Z1522="Ex"),"N/A", IF(AND(Screening!$J$18="No",AA1522="Ex"),"N/A", IF(AND(Screening!$J$19="No",AB1522="Ex"),"N/A", IF(AND(Screening!$J$20="No",AC1522="Ex"),"N/A", IF(AND(Screening!$J$21="No",AD1522="Ex"),"N/A", IF(AND(Screening!$J$23="No",AE1522="Ex"),"N/A", IF(AND(Screening!$J$7="No",AF1522="Ex"),"N/A", IF(AND(Screening!$J$6="No",AI1522="Ex"),"N/A", IF(AND(Screening!$J$6="Yes",AG1522="Ex"),"N/A", IF(AND(Screening!$J$25="Yes",AH1522="Ex"),"N/A",  IF(AND(Screening!$J$5="Yes",AJ1522="Ex"),"N/A","Inc")))))))))))))))))))</f>
        <v>Inc</v>
      </c>
      <c r="C1522" s="43">
        <f t="shared" si="46"/>
        <v>1515</v>
      </c>
      <c r="D1522" s="44" t="s">
        <v>3999</v>
      </c>
      <c r="E1522" s="47" t="s">
        <v>4000</v>
      </c>
      <c r="F1522" s="46" t="s">
        <v>4001</v>
      </c>
      <c r="G1522" s="1" t="str">
        <f t="shared" si="47"/>
        <v>Applicable</v>
      </c>
      <c r="H1522" s="120"/>
      <c r="I1522" s="120"/>
      <c r="J1522" s="120"/>
      <c r="K1522" s="120"/>
      <c r="L1522" t="str">
        <f t="shared" si="48"/>
        <v/>
      </c>
      <c r="AH1522" t="s">
        <v>150</v>
      </c>
      <c r="AJ1522" t="s">
        <v>150</v>
      </c>
    </row>
    <row r="1523" spans="2:36" ht="57.75" customHeight="1" x14ac:dyDescent="0.25">
      <c r="B1523" s="44" t="str">
        <f>IF(E1523="reserved","N/A",IF(AND(Screening!$J$10="No",S1523="Ex"),"N/A",IF(AND(Screening!$J$11="No",T1523="Ex"),"N/A",IF(AND(Screening!$J$12="No",U1523="Ex"),"N/A",IF(AND(Screening!$J$13="No",V1523="Ex"),"N/A",IF(AND(Screening!$J$14="No",W1523="Ex"),"N/A", IF(AND(Screening!$J$15="No",X1523="Ex"),"N/A", IF(AND(Screening!$J$16="No",Y1523="Ex"),"N/A", IF(AND(Screening!$J$17="No",Z1523="Ex"),"N/A", IF(AND(Screening!$J$18="No",AA1523="Ex"),"N/A", IF(AND(Screening!$J$19="No",AB1523="Ex"),"N/A", IF(AND(Screening!$J$20="No",AC1523="Ex"),"N/A", IF(AND(Screening!$J$21="No",AD1523="Ex"),"N/A", IF(AND(Screening!$J$23="No",AE1523="Ex"),"N/A", IF(AND(Screening!$J$7="No",AF1523="Ex"),"N/A", IF(AND(Screening!$J$6="No",AI1523="Ex"),"N/A", IF(AND(Screening!$J$6="Yes",AG1523="Ex"),"N/A", IF(AND(Screening!$J$25="Yes",AH1523="Ex"),"N/A",  IF(AND(Screening!$J$5="Yes",AJ1523="Ex"),"N/A","Inc")))))))))))))))))))</f>
        <v>Inc</v>
      </c>
      <c r="C1523" s="43">
        <f t="shared" si="46"/>
        <v>1516</v>
      </c>
      <c r="D1523" s="44" t="s">
        <v>4002</v>
      </c>
      <c r="E1523" s="47" t="s">
        <v>4003</v>
      </c>
      <c r="F1523" s="46" t="s">
        <v>4004</v>
      </c>
      <c r="G1523" s="1" t="str">
        <f t="shared" si="47"/>
        <v>Applicable</v>
      </c>
      <c r="H1523" s="120"/>
      <c r="I1523" s="120"/>
      <c r="J1523" s="120"/>
      <c r="K1523" s="120"/>
      <c r="L1523" t="str">
        <f t="shared" si="48"/>
        <v/>
      </c>
      <c r="AH1523" t="s">
        <v>150</v>
      </c>
      <c r="AJ1523" t="s">
        <v>150</v>
      </c>
    </row>
    <row r="1524" spans="2:36" ht="57.75" customHeight="1" x14ac:dyDescent="0.25">
      <c r="B1524" s="44" t="str">
        <f>IF(E1524="reserved","N/A",IF(AND(Screening!$J$10="No",S1524="Ex"),"N/A",IF(AND(Screening!$J$11="No",T1524="Ex"),"N/A",IF(AND(Screening!$J$12="No",U1524="Ex"),"N/A",IF(AND(Screening!$J$13="No",V1524="Ex"),"N/A",IF(AND(Screening!$J$14="No",W1524="Ex"),"N/A", IF(AND(Screening!$J$15="No",X1524="Ex"),"N/A", IF(AND(Screening!$J$16="No",Y1524="Ex"),"N/A", IF(AND(Screening!$J$17="No",Z1524="Ex"),"N/A", IF(AND(Screening!$J$18="No",AA1524="Ex"),"N/A", IF(AND(Screening!$J$19="No",AB1524="Ex"),"N/A", IF(AND(Screening!$J$20="No",AC1524="Ex"),"N/A", IF(AND(Screening!$J$21="No",AD1524="Ex"),"N/A", IF(AND(Screening!$J$23="No",AE1524="Ex"),"N/A", IF(AND(Screening!$J$7="No",AF1524="Ex"),"N/A", IF(AND(Screening!$J$6="No",AI1524="Ex"),"N/A", IF(AND(Screening!$J$6="Yes",AG1524="Ex"),"N/A", IF(AND(Screening!$J$25="Yes",AH1524="Ex"),"N/A",  IF(AND(Screening!$J$5="Yes",AJ1524="Ex"),"N/A","Inc")))))))))))))))))))</f>
        <v>Inc</v>
      </c>
      <c r="C1524" s="43">
        <f t="shared" si="46"/>
        <v>1517</v>
      </c>
      <c r="D1524" s="44" t="s">
        <v>4005</v>
      </c>
      <c r="E1524" s="47" t="s">
        <v>4006</v>
      </c>
      <c r="F1524" s="46" t="s">
        <v>4007</v>
      </c>
      <c r="G1524" s="1" t="str">
        <f t="shared" si="47"/>
        <v>Applicable</v>
      </c>
      <c r="H1524" s="120"/>
      <c r="I1524" s="120"/>
      <c r="J1524" s="120"/>
      <c r="K1524" s="120"/>
      <c r="L1524" t="str">
        <f t="shared" si="48"/>
        <v/>
      </c>
      <c r="AH1524" t="s">
        <v>150</v>
      </c>
      <c r="AJ1524" t="s">
        <v>150</v>
      </c>
    </row>
    <row r="1525" spans="2:36" ht="57.75" customHeight="1" x14ac:dyDescent="0.25">
      <c r="B1525" s="44" t="str">
        <f>IF(E1525="reserved","N/A",IF(AND(Screening!$J$10="No",S1525="Ex"),"N/A",IF(AND(Screening!$J$11="No",T1525="Ex"),"N/A",IF(AND(Screening!$J$12="No",U1525="Ex"),"N/A",IF(AND(Screening!$J$13="No",V1525="Ex"),"N/A",IF(AND(Screening!$J$14="No",W1525="Ex"),"N/A", IF(AND(Screening!$J$15="No",X1525="Ex"),"N/A", IF(AND(Screening!$J$16="No",Y1525="Ex"),"N/A", IF(AND(Screening!$J$17="No",Z1525="Ex"),"N/A", IF(AND(Screening!$J$18="No",AA1525="Ex"),"N/A", IF(AND(Screening!$J$19="No",AB1525="Ex"),"N/A", IF(AND(Screening!$J$20="No",AC1525="Ex"),"N/A", IF(AND(Screening!$J$21="No",AD1525="Ex"),"N/A", IF(AND(Screening!$J$23="No",AE1525="Ex"),"N/A", IF(AND(Screening!$J$7="No",AF1525="Ex"),"N/A", IF(AND(Screening!$J$6="No",AI1525="Ex"),"N/A", IF(AND(Screening!$J$6="Yes",AG1525="Ex"),"N/A", IF(AND(Screening!$J$25="Yes",AH1525="Ex"),"N/A",  IF(AND(Screening!$J$5="Yes",AJ1525="Ex"),"N/A","Inc")))))))))))))))))))</f>
        <v>Inc</v>
      </c>
      <c r="C1525" s="43">
        <f t="shared" si="46"/>
        <v>1518</v>
      </c>
      <c r="D1525" s="44" t="s">
        <v>4008</v>
      </c>
      <c r="E1525" s="47" t="s">
        <v>4009</v>
      </c>
      <c r="F1525" s="46" t="s">
        <v>4010</v>
      </c>
      <c r="G1525" s="1" t="str">
        <f t="shared" si="47"/>
        <v>Applicable</v>
      </c>
      <c r="H1525" s="120"/>
      <c r="I1525" s="120"/>
      <c r="J1525" s="120"/>
      <c r="K1525" s="120"/>
      <c r="L1525" t="str">
        <f t="shared" si="48"/>
        <v/>
      </c>
      <c r="AH1525" t="s">
        <v>150</v>
      </c>
      <c r="AJ1525" t="s">
        <v>150</v>
      </c>
    </row>
    <row r="1526" spans="2:36" ht="57.75" customHeight="1" x14ac:dyDescent="0.25">
      <c r="B1526" s="44" t="str">
        <f>IF(E1526="reserved","N/A",IF(AND(Screening!$J$10="No",S1526="Ex"),"N/A",IF(AND(Screening!$J$11="No",T1526="Ex"),"N/A",IF(AND(Screening!$J$12="No",U1526="Ex"),"N/A",IF(AND(Screening!$J$13="No",V1526="Ex"),"N/A",IF(AND(Screening!$J$14="No",W1526="Ex"),"N/A", IF(AND(Screening!$J$15="No",X1526="Ex"),"N/A", IF(AND(Screening!$J$16="No",Y1526="Ex"),"N/A", IF(AND(Screening!$J$17="No",Z1526="Ex"),"N/A", IF(AND(Screening!$J$18="No",AA1526="Ex"),"N/A", IF(AND(Screening!$J$19="No",AB1526="Ex"),"N/A", IF(AND(Screening!$J$20="No",AC1526="Ex"),"N/A", IF(AND(Screening!$J$21="No",AD1526="Ex"),"N/A", IF(AND(Screening!$J$23="No",AE1526="Ex"),"N/A", IF(AND(Screening!$J$7="No",AF1526="Ex"),"N/A", IF(AND(Screening!$J$6="No",AI1526="Ex"),"N/A", IF(AND(Screening!$J$6="Yes",AG1526="Ex"),"N/A", IF(AND(Screening!$J$25="Yes",AH1526="Ex"),"N/A",  IF(AND(Screening!$J$5="Yes",AJ1526="Ex"),"N/A","Inc")))))))))))))))))))</f>
        <v>Inc</v>
      </c>
      <c r="C1526" s="43">
        <f t="shared" si="46"/>
        <v>1519</v>
      </c>
      <c r="D1526" s="44" t="s">
        <v>4011</v>
      </c>
      <c r="E1526" s="47" t="s">
        <v>4012</v>
      </c>
      <c r="F1526" s="46" t="s">
        <v>4013</v>
      </c>
      <c r="G1526" s="1" t="str">
        <f t="shared" si="47"/>
        <v>Applicable</v>
      </c>
      <c r="H1526" s="120"/>
      <c r="I1526" s="120"/>
      <c r="J1526" s="120"/>
      <c r="K1526" s="120"/>
      <c r="L1526" t="str">
        <f t="shared" si="48"/>
        <v/>
      </c>
      <c r="AH1526" t="s">
        <v>150</v>
      </c>
      <c r="AJ1526" t="s">
        <v>150</v>
      </c>
    </row>
    <row r="1527" spans="2:36" ht="57.75" customHeight="1" x14ac:dyDescent="0.25">
      <c r="B1527" s="44" t="str">
        <f>IF(E1527="reserved","N/A",IF(AND(Screening!$J$10="No",S1527="Ex"),"N/A",IF(AND(Screening!$J$11="No",T1527="Ex"),"N/A",IF(AND(Screening!$J$12="No",U1527="Ex"),"N/A",IF(AND(Screening!$J$13="No",V1527="Ex"),"N/A",IF(AND(Screening!$J$14="No",W1527="Ex"),"N/A", IF(AND(Screening!$J$15="No",X1527="Ex"),"N/A", IF(AND(Screening!$J$16="No",Y1527="Ex"),"N/A", IF(AND(Screening!$J$17="No",Z1527="Ex"),"N/A", IF(AND(Screening!$J$18="No",AA1527="Ex"),"N/A", IF(AND(Screening!$J$19="No",AB1527="Ex"),"N/A", IF(AND(Screening!$J$20="No",AC1527="Ex"),"N/A", IF(AND(Screening!$J$21="No",AD1527="Ex"),"N/A", IF(AND(Screening!$J$23="No",AE1527="Ex"),"N/A", IF(AND(Screening!$J$7="No",AF1527="Ex"),"N/A", IF(AND(Screening!$J$6="No",AI1527="Ex"),"N/A", IF(AND(Screening!$J$6="Yes",AG1527="Ex"),"N/A", IF(AND(Screening!$J$25="Yes",AH1527="Ex"),"N/A",  IF(AND(Screening!$J$5="Yes",AJ1527="Ex"),"N/A","Inc")))))))))))))))))))</f>
        <v>Inc</v>
      </c>
      <c r="C1527" s="43">
        <f t="shared" si="46"/>
        <v>1520</v>
      </c>
      <c r="D1527" s="44" t="s">
        <v>4014</v>
      </c>
      <c r="E1527" s="47" t="s">
        <v>4015</v>
      </c>
      <c r="F1527" s="46" t="s">
        <v>4016</v>
      </c>
      <c r="G1527" s="1" t="str">
        <f t="shared" si="47"/>
        <v>Applicable</v>
      </c>
      <c r="H1527" s="120"/>
      <c r="I1527" s="120"/>
      <c r="J1527" s="120"/>
      <c r="K1527" s="120"/>
      <c r="L1527" t="str">
        <f t="shared" si="48"/>
        <v/>
      </c>
      <c r="AH1527" t="s">
        <v>150</v>
      </c>
      <c r="AJ1527" t="s">
        <v>150</v>
      </c>
    </row>
    <row r="1528" spans="2:36" ht="57.75" customHeight="1" x14ac:dyDescent="0.25">
      <c r="B1528" s="44" t="str">
        <f>IF(E1528="reserved","N/A",IF(AND(Screening!$J$10="No",S1528="Ex"),"N/A",IF(AND(Screening!$J$11="No",T1528="Ex"),"N/A",IF(AND(Screening!$J$12="No",U1528="Ex"),"N/A",IF(AND(Screening!$J$13="No",V1528="Ex"),"N/A",IF(AND(Screening!$J$14="No",W1528="Ex"),"N/A", IF(AND(Screening!$J$15="No",X1528="Ex"),"N/A", IF(AND(Screening!$J$16="No",Y1528="Ex"),"N/A", IF(AND(Screening!$J$17="No",Z1528="Ex"),"N/A", IF(AND(Screening!$J$18="No",AA1528="Ex"),"N/A", IF(AND(Screening!$J$19="No",AB1528="Ex"),"N/A", IF(AND(Screening!$J$20="No",AC1528="Ex"),"N/A", IF(AND(Screening!$J$21="No",AD1528="Ex"),"N/A", IF(AND(Screening!$J$23="No",AE1528="Ex"),"N/A", IF(AND(Screening!$J$7="No",AF1528="Ex"),"N/A", IF(AND(Screening!$J$6="No",AI1528="Ex"),"N/A", IF(AND(Screening!$J$6="Yes",AG1528="Ex"),"N/A", IF(AND(Screening!$J$25="Yes",AH1528="Ex"),"N/A",  IF(AND(Screening!$J$5="Yes",AJ1528="Ex"),"N/A","Inc")))))))))))))))))))</f>
        <v>Inc</v>
      </c>
      <c r="C1528" s="43">
        <f t="shared" si="46"/>
        <v>1521</v>
      </c>
      <c r="D1528" s="44" t="s">
        <v>4017</v>
      </c>
      <c r="E1528" s="47" t="s">
        <v>3990</v>
      </c>
      <c r="F1528" s="46" t="s">
        <v>4018</v>
      </c>
      <c r="G1528" s="1" t="str">
        <f t="shared" si="47"/>
        <v>Applicable</v>
      </c>
      <c r="H1528" s="120"/>
      <c r="I1528" s="120"/>
      <c r="J1528" s="120"/>
      <c r="K1528" s="120"/>
      <c r="L1528" t="str">
        <f t="shared" si="48"/>
        <v/>
      </c>
      <c r="AH1528" t="s">
        <v>150</v>
      </c>
      <c r="AJ1528" t="s">
        <v>150</v>
      </c>
    </row>
    <row r="1529" spans="2:36" ht="57.75" customHeight="1" x14ac:dyDescent="0.25">
      <c r="B1529" s="44" t="str">
        <f>IF(E1529="reserved","N/A",IF(AND(Screening!$J$10="No",S1529="Ex"),"N/A",IF(AND(Screening!$J$11="No",T1529="Ex"),"N/A",IF(AND(Screening!$J$12="No",U1529="Ex"),"N/A",IF(AND(Screening!$J$13="No",V1529="Ex"),"N/A",IF(AND(Screening!$J$14="No",W1529="Ex"),"N/A", IF(AND(Screening!$J$15="No",X1529="Ex"),"N/A", IF(AND(Screening!$J$16="No",Y1529="Ex"),"N/A", IF(AND(Screening!$J$17="No",Z1529="Ex"),"N/A", IF(AND(Screening!$J$18="No",AA1529="Ex"),"N/A", IF(AND(Screening!$J$19="No",AB1529="Ex"),"N/A", IF(AND(Screening!$J$20="No",AC1529="Ex"),"N/A", IF(AND(Screening!$J$21="No",AD1529="Ex"),"N/A", IF(AND(Screening!$J$23="No",AE1529="Ex"),"N/A", IF(AND(Screening!$J$7="No",AF1529="Ex"),"N/A", IF(AND(Screening!$J$6="No",AI1529="Ex"),"N/A", IF(AND(Screening!$J$6="Yes",AG1529="Ex"),"N/A", IF(AND(Screening!$J$25="Yes",AH1529="Ex"),"N/A",  IF(AND(Screening!$J$5="Yes",AJ1529="Ex"),"N/A","Inc")))))))))))))))))))</f>
        <v>Inc</v>
      </c>
      <c r="C1529" s="43">
        <f t="shared" ref="C1529:C1592" si="49">C1528+1</f>
        <v>1522</v>
      </c>
      <c r="D1529" s="44" t="s">
        <v>4019</v>
      </c>
      <c r="E1529" s="47" t="s">
        <v>4020</v>
      </c>
      <c r="F1529" s="46" t="s">
        <v>4021</v>
      </c>
      <c r="G1529" s="1" t="str">
        <f t="shared" si="47"/>
        <v>Applicable</v>
      </c>
      <c r="H1529" s="120"/>
      <c r="I1529" s="120"/>
      <c r="J1529" s="120"/>
      <c r="K1529" s="120"/>
      <c r="L1529" t="str">
        <f t="shared" si="48"/>
        <v/>
      </c>
      <c r="AH1529" t="s">
        <v>150</v>
      </c>
      <c r="AJ1529" t="s">
        <v>150</v>
      </c>
    </row>
    <row r="1530" spans="2:36" ht="57.75" customHeight="1" x14ac:dyDescent="0.25">
      <c r="B1530" s="44" t="str">
        <f>IF(E1530="reserved","N/A",IF(AND(Screening!$J$10="No",S1530="Ex"),"N/A",IF(AND(Screening!$J$11="No",T1530="Ex"),"N/A",IF(AND(Screening!$J$12="No",U1530="Ex"),"N/A",IF(AND(Screening!$J$13="No",V1530="Ex"),"N/A",IF(AND(Screening!$J$14="No",W1530="Ex"),"N/A", IF(AND(Screening!$J$15="No",X1530="Ex"),"N/A", IF(AND(Screening!$J$16="No",Y1530="Ex"),"N/A", IF(AND(Screening!$J$17="No",Z1530="Ex"),"N/A", IF(AND(Screening!$J$18="No",AA1530="Ex"),"N/A", IF(AND(Screening!$J$19="No",AB1530="Ex"),"N/A", IF(AND(Screening!$J$20="No",AC1530="Ex"),"N/A", IF(AND(Screening!$J$21="No",AD1530="Ex"),"N/A", IF(AND(Screening!$J$23="No",AE1530="Ex"),"N/A", IF(AND(Screening!$J$7="No",AF1530="Ex"),"N/A", IF(AND(Screening!$J$6="No",AI1530="Ex"),"N/A", IF(AND(Screening!$J$6="Yes",AG1530="Ex"),"N/A", IF(AND(Screening!$J$25="Yes",AH1530="Ex"),"N/A",  IF(AND(Screening!$J$5="Yes",AJ1530="Ex"),"N/A","Inc")))))))))))))))))))</f>
        <v>Inc</v>
      </c>
      <c r="C1530" s="43">
        <f t="shared" si="49"/>
        <v>1523</v>
      </c>
      <c r="D1530" s="44" t="s">
        <v>4022</v>
      </c>
      <c r="E1530" s="47" t="s">
        <v>4023</v>
      </c>
      <c r="F1530" s="46" t="s">
        <v>4024</v>
      </c>
      <c r="G1530" s="1" t="str">
        <f t="shared" si="47"/>
        <v>Applicable</v>
      </c>
      <c r="H1530" s="120"/>
      <c r="I1530" s="120"/>
      <c r="J1530" s="120"/>
      <c r="K1530" s="120"/>
      <c r="L1530" t="str">
        <f t="shared" si="48"/>
        <v/>
      </c>
      <c r="AG1530" t="s">
        <v>150</v>
      </c>
      <c r="AH1530" t="s">
        <v>150</v>
      </c>
    </row>
    <row r="1531" spans="2:36" ht="57.75" customHeight="1" x14ac:dyDescent="0.25">
      <c r="B1531" s="44" t="str">
        <f>IF(E1531="reserved","N/A",IF(AND(Screening!$J$10="No",S1531="Ex"),"N/A",IF(AND(Screening!$J$11="No",T1531="Ex"),"N/A",IF(AND(Screening!$J$12="No",U1531="Ex"),"N/A",IF(AND(Screening!$J$13="No",V1531="Ex"),"N/A",IF(AND(Screening!$J$14="No",W1531="Ex"),"N/A", IF(AND(Screening!$J$15="No",X1531="Ex"),"N/A", IF(AND(Screening!$J$16="No",Y1531="Ex"),"N/A", IF(AND(Screening!$J$17="No",Z1531="Ex"),"N/A", IF(AND(Screening!$J$18="No",AA1531="Ex"),"N/A", IF(AND(Screening!$J$19="No",AB1531="Ex"),"N/A", IF(AND(Screening!$J$20="No",AC1531="Ex"),"N/A", IF(AND(Screening!$J$21="No",AD1531="Ex"),"N/A", IF(AND(Screening!$J$23="No",AE1531="Ex"),"N/A", IF(AND(Screening!$J$7="No",AF1531="Ex"),"N/A", IF(AND(Screening!$J$6="No",AI1531="Ex"),"N/A", IF(AND(Screening!$J$6="Yes",AG1531="Ex"),"N/A", IF(AND(Screening!$J$25="Yes",AH1531="Ex"),"N/A",  IF(AND(Screening!$J$5="Yes",AJ1531="Ex"),"N/A","Inc")))))))))))))))))))</f>
        <v>Inc</v>
      </c>
      <c r="C1531" s="43">
        <f t="shared" si="49"/>
        <v>1524</v>
      </c>
      <c r="D1531" s="44" t="s">
        <v>4025</v>
      </c>
      <c r="E1531" s="47" t="s">
        <v>3970</v>
      </c>
      <c r="F1531" s="46"/>
      <c r="G1531" s="1" t="str">
        <f t="shared" si="47"/>
        <v>Applicable</v>
      </c>
      <c r="H1531" s="120"/>
      <c r="I1531" s="120"/>
      <c r="J1531" s="120"/>
      <c r="K1531" s="120"/>
      <c r="L1531" t="str">
        <f t="shared" si="48"/>
        <v/>
      </c>
      <c r="AG1531" t="s">
        <v>150</v>
      </c>
      <c r="AH1531" t="s">
        <v>150</v>
      </c>
    </row>
    <row r="1532" spans="2:36" ht="57.75" customHeight="1" x14ac:dyDescent="0.25">
      <c r="B1532" s="44" t="str">
        <f>IF(E1532="reserved","N/A",IF(AND(Screening!$J$10="No",S1532="Ex"),"N/A",IF(AND(Screening!$J$11="No",T1532="Ex"),"N/A",IF(AND(Screening!$J$12="No",U1532="Ex"),"N/A",IF(AND(Screening!$J$13="No",V1532="Ex"),"N/A",IF(AND(Screening!$J$14="No",W1532="Ex"),"N/A", IF(AND(Screening!$J$15="No",X1532="Ex"),"N/A", IF(AND(Screening!$J$16="No",Y1532="Ex"),"N/A", IF(AND(Screening!$J$17="No",Z1532="Ex"),"N/A", IF(AND(Screening!$J$18="No",AA1532="Ex"),"N/A", IF(AND(Screening!$J$19="No",AB1532="Ex"),"N/A", IF(AND(Screening!$J$20="No",AC1532="Ex"),"N/A", IF(AND(Screening!$J$21="No",AD1532="Ex"),"N/A", IF(AND(Screening!$J$23="No",AE1532="Ex"),"N/A", IF(AND(Screening!$J$7="No",AF1532="Ex"),"N/A", IF(AND(Screening!$J$6="No",AI1532="Ex"),"N/A", IF(AND(Screening!$J$6="Yes",AG1532="Ex"),"N/A", IF(AND(Screening!$J$25="Yes",AH1532="Ex"),"N/A",  IF(AND(Screening!$J$5="Yes",AJ1532="Ex"),"N/A","Inc")))))))))))))))))))</f>
        <v>Inc</v>
      </c>
      <c r="C1532" s="43">
        <f t="shared" si="49"/>
        <v>1525</v>
      </c>
      <c r="D1532" s="44" t="s">
        <v>4026</v>
      </c>
      <c r="E1532" s="47" t="s">
        <v>4027</v>
      </c>
      <c r="F1532" s="46" t="s">
        <v>4028</v>
      </c>
      <c r="G1532" s="1" t="str">
        <f t="shared" si="47"/>
        <v>Applicable</v>
      </c>
      <c r="H1532" s="120"/>
      <c r="I1532" s="120"/>
      <c r="J1532" s="120"/>
      <c r="K1532" s="120"/>
      <c r="L1532" t="str">
        <f t="shared" si="48"/>
        <v/>
      </c>
      <c r="AG1532" t="s">
        <v>150</v>
      </c>
      <c r="AH1532" t="s">
        <v>150</v>
      </c>
    </row>
    <row r="1533" spans="2:36" ht="57.75" customHeight="1" x14ac:dyDescent="0.25">
      <c r="B1533" s="44" t="str">
        <f>IF(E1533="reserved","N/A",IF(AND(Screening!$J$10="No",S1533="Ex"),"N/A",IF(AND(Screening!$J$11="No",T1533="Ex"),"N/A",IF(AND(Screening!$J$12="No",U1533="Ex"),"N/A",IF(AND(Screening!$J$13="No",V1533="Ex"),"N/A",IF(AND(Screening!$J$14="No",W1533="Ex"),"N/A", IF(AND(Screening!$J$15="No",X1533="Ex"),"N/A", IF(AND(Screening!$J$16="No",Y1533="Ex"),"N/A", IF(AND(Screening!$J$17="No",Z1533="Ex"),"N/A", IF(AND(Screening!$J$18="No",AA1533="Ex"),"N/A", IF(AND(Screening!$J$19="No",AB1533="Ex"),"N/A", IF(AND(Screening!$J$20="No",AC1533="Ex"),"N/A", IF(AND(Screening!$J$21="No",AD1533="Ex"),"N/A", IF(AND(Screening!$J$23="No",AE1533="Ex"),"N/A", IF(AND(Screening!$J$7="No",AF1533="Ex"),"N/A", IF(AND(Screening!$J$6="No",AI1533="Ex"),"N/A", IF(AND(Screening!$J$6="Yes",AG1533="Ex"),"N/A", IF(AND(Screening!$J$25="Yes",AH1533="Ex"),"N/A",  IF(AND(Screening!$J$5="Yes",AJ1533="Ex"),"N/A","Inc")))))))))))))))))))</f>
        <v>Inc</v>
      </c>
      <c r="C1533" s="43">
        <f t="shared" si="49"/>
        <v>1526</v>
      </c>
      <c r="D1533" s="44" t="s">
        <v>4029</v>
      </c>
      <c r="E1533" s="47" t="s">
        <v>4030</v>
      </c>
      <c r="F1533" s="46" t="s">
        <v>4031</v>
      </c>
      <c r="G1533" s="1" t="str">
        <f t="shared" si="47"/>
        <v>Applicable</v>
      </c>
      <c r="H1533" s="120"/>
      <c r="I1533" s="120"/>
      <c r="J1533" s="120"/>
      <c r="K1533" s="120"/>
      <c r="L1533" t="str">
        <f t="shared" si="48"/>
        <v/>
      </c>
      <c r="AG1533" t="s">
        <v>150</v>
      </c>
      <c r="AH1533" t="s">
        <v>150</v>
      </c>
    </row>
    <row r="1534" spans="2:36" ht="57.75" customHeight="1" x14ac:dyDescent="0.25">
      <c r="B1534" s="44" t="str">
        <f>IF(E1534="reserved","N/A",IF(AND(Screening!$J$10="No",S1534="Ex"),"N/A",IF(AND(Screening!$J$11="No",T1534="Ex"),"N/A",IF(AND(Screening!$J$12="No",U1534="Ex"),"N/A",IF(AND(Screening!$J$13="No",V1534="Ex"),"N/A",IF(AND(Screening!$J$14="No",W1534="Ex"),"N/A", IF(AND(Screening!$J$15="No",X1534="Ex"),"N/A", IF(AND(Screening!$J$16="No",Y1534="Ex"),"N/A", IF(AND(Screening!$J$17="No",Z1534="Ex"),"N/A", IF(AND(Screening!$J$18="No",AA1534="Ex"),"N/A", IF(AND(Screening!$J$19="No",AB1534="Ex"),"N/A", IF(AND(Screening!$J$20="No",AC1534="Ex"),"N/A", IF(AND(Screening!$J$21="No",AD1534="Ex"),"N/A", IF(AND(Screening!$J$23="No",AE1534="Ex"),"N/A", IF(AND(Screening!$J$7="No",AF1534="Ex"),"N/A", IF(AND(Screening!$J$6="No",AI1534="Ex"),"N/A", IF(AND(Screening!$J$6="Yes",AG1534="Ex"),"N/A", IF(AND(Screening!$J$25="Yes",AH1534="Ex"),"N/A",  IF(AND(Screening!$J$5="Yes",AJ1534="Ex"),"N/A","Inc")))))))))))))))))))</f>
        <v>Inc</v>
      </c>
      <c r="C1534" s="43">
        <f t="shared" si="49"/>
        <v>1527</v>
      </c>
      <c r="D1534" s="44" t="s">
        <v>4032</v>
      </c>
      <c r="E1534" s="47" t="s">
        <v>4033</v>
      </c>
      <c r="F1534" s="46" t="s">
        <v>4034</v>
      </c>
      <c r="G1534" s="1" t="str">
        <f t="shared" si="47"/>
        <v>Applicable</v>
      </c>
      <c r="H1534" s="120"/>
      <c r="I1534" s="120"/>
      <c r="J1534" s="120"/>
      <c r="K1534" s="120"/>
      <c r="L1534" t="str">
        <f t="shared" si="48"/>
        <v/>
      </c>
      <c r="AG1534" t="s">
        <v>150</v>
      </c>
      <c r="AH1534" t="s">
        <v>150</v>
      </c>
    </row>
    <row r="1535" spans="2:36" ht="57.75" customHeight="1" x14ac:dyDescent="0.25">
      <c r="B1535" s="44" t="str">
        <f>IF(E1535="reserved","N/A",IF(AND(Screening!$J$10="No",S1535="Ex"),"N/A",IF(AND(Screening!$J$11="No",T1535="Ex"),"N/A",IF(AND(Screening!$J$12="No",U1535="Ex"),"N/A",IF(AND(Screening!$J$13="No",V1535="Ex"),"N/A",IF(AND(Screening!$J$14="No",W1535="Ex"),"N/A", IF(AND(Screening!$J$15="No",X1535="Ex"),"N/A", IF(AND(Screening!$J$16="No",Y1535="Ex"),"N/A", IF(AND(Screening!$J$17="No",Z1535="Ex"),"N/A", IF(AND(Screening!$J$18="No",AA1535="Ex"),"N/A", IF(AND(Screening!$J$19="No",AB1535="Ex"),"N/A", IF(AND(Screening!$J$20="No",AC1535="Ex"),"N/A", IF(AND(Screening!$J$21="No",AD1535="Ex"),"N/A", IF(AND(Screening!$J$23="No",AE1535="Ex"),"N/A", IF(AND(Screening!$J$7="No",AF1535="Ex"),"N/A", IF(AND(Screening!$J$6="No",AI1535="Ex"),"N/A", IF(AND(Screening!$J$6="Yes",AG1535="Ex"),"N/A", IF(AND(Screening!$J$25="Yes",AH1535="Ex"),"N/A",  IF(AND(Screening!$J$5="Yes",AJ1535="Ex"),"N/A","Inc")))))))))))))))))))</f>
        <v>Inc</v>
      </c>
      <c r="C1535" s="43">
        <f t="shared" si="49"/>
        <v>1528</v>
      </c>
      <c r="D1535" s="44" t="s">
        <v>4035</v>
      </c>
      <c r="E1535" s="47" t="s">
        <v>4036</v>
      </c>
      <c r="F1535" s="46" t="s">
        <v>4037</v>
      </c>
      <c r="G1535" s="1" t="str">
        <f t="shared" si="47"/>
        <v>Applicable</v>
      </c>
      <c r="H1535" s="120"/>
      <c r="I1535" s="120"/>
      <c r="J1535" s="120"/>
      <c r="K1535" s="120"/>
      <c r="L1535" t="str">
        <f t="shared" si="48"/>
        <v/>
      </c>
      <c r="AG1535" t="s">
        <v>150</v>
      </c>
      <c r="AH1535" t="s">
        <v>150</v>
      </c>
    </row>
    <row r="1536" spans="2:36" ht="57.75" customHeight="1" x14ac:dyDescent="0.25">
      <c r="B1536" s="44" t="str">
        <f>IF(E1536="reserved","N/A",IF(AND(Screening!$J$10="No",S1536="Ex"),"N/A",IF(AND(Screening!$J$11="No",T1536="Ex"),"N/A",IF(AND(Screening!$J$12="No",U1536="Ex"),"N/A",IF(AND(Screening!$J$13="No",V1536="Ex"),"N/A",IF(AND(Screening!$J$14="No",W1536="Ex"),"N/A", IF(AND(Screening!$J$15="No",X1536="Ex"),"N/A", IF(AND(Screening!$J$16="No",Y1536="Ex"),"N/A", IF(AND(Screening!$J$17="No",Z1536="Ex"),"N/A", IF(AND(Screening!$J$18="No",AA1536="Ex"),"N/A", IF(AND(Screening!$J$19="No",AB1536="Ex"),"N/A", IF(AND(Screening!$J$20="No",AC1536="Ex"),"N/A", IF(AND(Screening!$J$21="No",AD1536="Ex"),"N/A", IF(AND(Screening!$J$23="No",AE1536="Ex"),"N/A", IF(AND(Screening!$J$7="No",AF1536="Ex"),"N/A", IF(AND(Screening!$J$6="No",AI1536="Ex"),"N/A", IF(AND(Screening!$J$6="Yes",AG1536="Ex"),"N/A", IF(AND(Screening!$J$25="Yes",AH1536="Ex"),"N/A",  IF(AND(Screening!$J$5="Yes",AJ1536="Ex"),"N/A","Inc")))))))))))))))))))</f>
        <v>Inc</v>
      </c>
      <c r="C1536" s="43">
        <f t="shared" si="49"/>
        <v>1529</v>
      </c>
      <c r="D1536" s="44" t="s">
        <v>4038</v>
      </c>
      <c r="E1536" s="47" t="s">
        <v>4039</v>
      </c>
      <c r="F1536" s="46" t="s">
        <v>4040</v>
      </c>
      <c r="G1536" s="1" t="str">
        <f t="shared" si="47"/>
        <v>Applicable</v>
      </c>
      <c r="H1536" s="120"/>
      <c r="I1536" s="120"/>
      <c r="J1536" s="120"/>
      <c r="K1536" s="120"/>
      <c r="L1536" t="str">
        <f t="shared" si="48"/>
        <v/>
      </c>
      <c r="AG1536" t="s">
        <v>150</v>
      </c>
      <c r="AH1536" t="s">
        <v>150</v>
      </c>
    </row>
    <row r="1537" spans="2:34" ht="57.75" customHeight="1" x14ac:dyDescent="0.25">
      <c r="B1537" s="44" t="str">
        <f>IF(E1537="reserved","N/A",IF(AND(Screening!$J$10="No",S1537="Ex"),"N/A",IF(AND(Screening!$J$11="No",T1537="Ex"),"N/A",IF(AND(Screening!$J$12="No",U1537="Ex"),"N/A",IF(AND(Screening!$J$13="No",V1537="Ex"),"N/A",IF(AND(Screening!$J$14="No",W1537="Ex"),"N/A", IF(AND(Screening!$J$15="No",X1537="Ex"),"N/A", IF(AND(Screening!$J$16="No",Y1537="Ex"),"N/A", IF(AND(Screening!$J$17="No",Z1537="Ex"),"N/A", IF(AND(Screening!$J$18="No",AA1537="Ex"),"N/A", IF(AND(Screening!$J$19="No",AB1537="Ex"),"N/A", IF(AND(Screening!$J$20="No",AC1537="Ex"),"N/A", IF(AND(Screening!$J$21="No",AD1537="Ex"),"N/A", IF(AND(Screening!$J$23="No",AE1537="Ex"),"N/A", IF(AND(Screening!$J$7="No",AF1537="Ex"),"N/A", IF(AND(Screening!$J$6="No",AI1537="Ex"),"N/A", IF(AND(Screening!$J$6="Yes",AG1537="Ex"),"N/A", IF(AND(Screening!$J$25="Yes",AH1537="Ex"),"N/A",  IF(AND(Screening!$J$5="Yes",AJ1537="Ex"),"N/A","Inc")))))))))))))))))))</f>
        <v>Inc</v>
      </c>
      <c r="C1537" s="43">
        <f t="shared" si="49"/>
        <v>1530</v>
      </c>
      <c r="D1537" s="44" t="s">
        <v>4041</v>
      </c>
      <c r="E1537" s="47" t="s">
        <v>4042</v>
      </c>
      <c r="F1537" s="46">
        <v>37.51</v>
      </c>
      <c r="G1537" s="1" t="str">
        <f t="shared" si="47"/>
        <v>Applicable</v>
      </c>
      <c r="H1537" s="120"/>
      <c r="I1537" s="120"/>
      <c r="J1537" s="120"/>
      <c r="K1537" s="120"/>
      <c r="L1537" t="str">
        <f t="shared" si="48"/>
        <v/>
      </c>
      <c r="AG1537" t="s">
        <v>150</v>
      </c>
      <c r="AH1537" t="s">
        <v>150</v>
      </c>
    </row>
    <row r="1538" spans="2:34" ht="57.75" customHeight="1" x14ac:dyDescent="0.25">
      <c r="B1538" s="44" t="str">
        <f>IF(E1538="reserved","N/A",IF(AND(Screening!$J$10="No",S1538="Ex"),"N/A",IF(AND(Screening!$J$11="No",T1538="Ex"),"N/A",IF(AND(Screening!$J$12="No",U1538="Ex"),"N/A",IF(AND(Screening!$J$13="No",V1538="Ex"),"N/A",IF(AND(Screening!$J$14="No",W1538="Ex"),"N/A", IF(AND(Screening!$J$15="No",X1538="Ex"),"N/A", IF(AND(Screening!$J$16="No",Y1538="Ex"),"N/A", IF(AND(Screening!$J$17="No",Z1538="Ex"),"N/A", IF(AND(Screening!$J$18="No",AA1538="Ex"),"N/A", IF(AND(Screening!$J$19="No",AB1538="Ex"),"N/A", IF(AND(Screening!$J$20="No",AC1538="Ex"),"N/A", IF(AND(Screening!$J$21="No",AD1538="Ex"),"N/A", IF(AND(Screening!$J$23="No",AE1538="Ex"),"N/A", IF(AND(Screening!$J$7="No",AF1538="Ex"),"N/A", IF(AND(Screening!$J$6="No",AI1538="Ex"),"N/A", IF(AND(Screening!$J$6="Yes",AG1538="Ex"),"N/A", IF(AND(Screening!$J$25="Yes",AH1538="Ex"),"N/A",  IF(AND(Screening!$J$5="Yes",AJ1538="Ex"),"N/A","Inc")))))))))))))))))))</f>
        <v>Inc</v>
      </c>
      <c r="C1538" s="43">
        <f t="shared" si="49"/>
        <v>1531</v>
      </c>
      <c r="D1538" s="44" t="s">
        <v>4043</v>
      </c>
      <c r="E1538" s="47" t="s">
        <v>4044</v>
      </c>
      <c r="F1538" s="46" t="s">
        <v>4045</v>
      </c>
      <c r="G1538" s="1" t="str">
        <f t="shared" si="47"/>
        <v>Applicable</v>
      </c>
      <c r="H1538" s="120"/>
      <c r="I1538" s="120"/>
      <c r="J1538" s="120"/>
      <c r="K1538" s="120"/>
      <c r="L1538" t="str">
        <f t="shared" si="48"/>
        <v/>
      </c>
      <c r="AG1538" t="s">
        <v>150</v>
      </c>
      <c r="AH1538" t="s">
        <v>150</v>
      </c>
    </row>
    <row r="1539" spans="2:34" ht="57.75" customHeight="1" x14ac:dyDescent="0.25">
      <c r="B1539" s="44" t="str">
        <f>IF(E1539="reserved","N/A",IF(AND(Screening!$J$10="No",S1539="Ex"),"N/A",IF(AND(Screening!$J$11="No",T1539="Ex"),"N/A",IF(AND(Screening!$J$12="No",U1539="Ex"),"N/A",IF(AND(Screening!$J$13="No",V1539="Ex"),"N/A",IF(AND(Screening!$J$14="No",W1539="Ex"),"N/A", IF(AND(Screening!$J$15="No",X1539="Ex"),"N/A", IF(AND(Screening!$J$16="No",Y1539="Ex"),"N/A", IF(AND(Screening!$J$17="No",Z1539="Ex"),"N/A", IF(AND(Screening!$J$18="No",AA1539="Ex"),"N/A", IF(AND(Screening!$J$19="No",AB1539="Ex"),"N/A", IF(AND(Screening!$J$20="No",AC1539="Ex"),"N/A", IF(AND(Screening!$J$21="No",AD1539="Ex"),"N/A", IF(AND(Screening!$J$23="No",AE1539="Ex"),"N/A", IF(AND(Screening!$J$7="No",AF1539="Ex"),"N/A", IF(AND(Screening!$J$6="No",AI1539="Ex"),"N/A", IF(AND(Screening!$J$6="Yes",AG1539="Ex"),"N/A", IF(AND(Screening!$J$25="Yes",AH1539="Ex"),"N/A",  IF(AND(Screening!$J$5="Yes",AJ1539="Ex"),"N/A","Inc")))))))))))))))))))</f>
        <v>Inc</v>
      </c>
      <c r="C1539" s="43">
        <f t="shared" si="49"/>
        <v>1532</v>
      </c>
      <c r="D1539" s="44" t="s">
        <v>4046</v>
      </c>
      <c r="E1539" s="47" t="s">
        <v>4047</v>
      </c>
      <c r="F1539" s="46" t="s">
        <v>4048</v>
      </c>
      <c r="G1539" s="1" t="str">
        <f t="shared" si="47"/>
        <v>Applicable</v>
      </c>
      <c r="H1539" s="120"/>
      <c r="I1539" s="120"/>
      <c r="J1539" s="120"/>
      <c r="K1539" s="120"/>
      <c r="L1539" t="str">
        <f t="shared" si="48"/>
        <v/>
      </c>
      <c r="AG1539" t="s">
        <v>150</v>
      </c>
      <c r="AH1539" t="s">
        <v>150</v>
      </c>
    </row>
    <row r="1540" spans="2:34" ht="57.75" customHeight="1" x14ac:dyDescent="0.25">
      <c r="B1540" s="44" t="str">
        <f>IF(E1540="reserved","N/A",IF(AND(Screening!$J$10="No",S1540="Ex"),"N/A",IF(AND(Screening!$J$11="No",T1540="Ex"),"N/A",IF(AND(Screening!$J$12="No",U1540="Ex"),"N/A",IF(AND(Screening!$J$13="No",V1540="Ex"),"N/A",IF(AND(Screening!$J$14="No",W1540="Ex"),"N/A", IF(AND(Screening!$J$15="No",X1540="Ex"),"N/A", IF(AND(Screening!$J$16="No",Y1540="Ex"),"N/A", IF(AND(Screening!$J$17="No",Z1540="Ex"),"N/A", IF(AND(Screening!$J$18="No",AA1540="Ex"),"N/A", IF(AND(Screening!$J$19="No",AB1540="Ex"),"N/A", IF(AND(Screening!$J$20="No",AC1540="Ex"),"N/A", IF(AND(Screening!$J$21="No",AD1540="Ex"),"N/A", IF(AND(Screening!$J$23="No",AE1540="Ex"),"N/A", IF(AND(Screening!$J$7="No",AF1540="Ex"),"N/A", IF(AND(Screening!$J$6="No",AI1540="Ex"),"N/A", IF(AND(Screening!$J$6="Yes",AG1540="Ex"),"N/A", IF(AND(Screening!$J$25="Yes",AH1540="Ex"),"N/A",  IF(AND(Screening!$J$5="Yes",AJ1540="Ex"),"N/A","Inc")))))))))))))))))))</f>
        <v>Inc</v>
      </c>
      <c r="C1540" s="43">
        <f t="shared" si="49"/>
        <v>1533</v>
      </c>
      <c r="D1540" s="44" t="s">
        <v>4049</v>
      </c>
      <c r="E1540" s="47" t="s">
        <v>4050</v>
      </c>
      <c r="F1540" s="46" t="s">
        <v>4051</v>
      </c>
      <c r="G1540" s="1" t="str">
        <f t="shared" si="47"/>
        <v>Applicable</v>
      </c>
      <c r="H1540" s="120"/>
      <c r="I1540" s="120"/>
      <c r="J1540" s="120"/>
      <c r="K1540" s="120"/>
      <c r="L1540" t="str">
        <f t="shared" si="48"/>
        <v/>
      </c>
      <c r="AG1540" t="s">
        <v>150</v>
      </c>
      <c r="AH1540" t="s">
        <v>150</v>
      </c>
    </row>
    <row r="1541" spans="2:34" ht="57.75" customHeight="1" x14ac:dyDescent="0.25">
      <c r="B1541" s="44" t="str">
        <f>IF(E1541="reserved","N/A",IF(AND(Screening!$J$10="No",S1541="Ex"),"N/A",IF(AND(Screening!$J$11="No",T1541="Ex"),"N/A",IF(AND(Screening!$J$12="No",U1541="Ex"),"N/A",IF(AND(Screening!$J$13="No",V1541="Ex"),"N/A",IF(AND(Screening!$J$14="No",W1541="Ex"),"N/A", IF(AND(Screening!$J$15="No",X1541="Ex"),"N/A", IF(AND(Screening!$J$16="No",Y1541="Ex"),"N/A", IF(AND(Screening!$J$17="No",Z1541="Ex"),"N/A", IF(AND(Screening!$J$18="No",AA1541="Ex"),"N/A", IF(AND(Screening!$J$19="No",AB1541="Ex"),"N/A", IF(AND(Screening!$J$20="No",AC1541="Ex"),"N/A", IF(AND(Screening!$J$21="No",AD1541="Ex"),"N/A", IF(AND(Screening!$J$23="No",AE1541="Ex"),"N/A", IF(AND(Screening!$J$7="No",AF1541="Ex"),"N/A", IF(AND(Screening!$J$6="No",AI1541="Ex"),"N/A", IF(AND(Screening!$J$6="Yes",AG1541="Ex"),"N/A", IF(AND(Screening!$J$25="Yes",AH1541="Ex"),"N/A",  IF(AND(Screening!$J$5="Yes",AJ1541="Ex"),"N/A","Inc")))))))))))))))))))</f>
        <v>Inc</v>
      </c>
      <c r="C1541" s="43">
        <f t="shared" si="49"/>
        <v>1534</v>
      </c>
      <c r="D1541" s="44" t="s">
        <v>4052</v>
      </c>
      <c r="E1541" s="47" t="s">
        <v>4053</v>
      </c>
      <c r="F1541" s="46" t="s">
        <v>4054</v>
      </c>
      <c r="G1541" s="1" t="str">
        <f t="shared" si="47"/>
        <v>Applicable</v>
      </c>
      <c r="H1541" s="120"/>
      <c r="I1541" s="120"/>
      <c r="J1541" s="120"/>
      <c r="K1541" s="120"/>
      <c r="L1541" t="str">
        <f t="shared" si="48"/>
        <v/>
      </c>
      <c r="AG1541" t="s">
        <v>150</v>
      </c>
      <c r="AH1541" t="s">
        <v>150</v>
      </c>
    </row>
    <row r="1542" spans="2:34" ht="57.75" customHeight="1" x14ac:dyDescent="0.25">
      <c r="B1542" s="44" t="str">
        <f>IF(E1542="reserved","N/A",IF(AND(Screening!$J$10="No",S1542="Ex"),"N/A",IF(AND(Screening!$J$11="No",T1542="Ex"),"N/A",IF(AND(Screening!$J$12="No",U1542="Ex"),"N/A",IF(AND(Screening!$J$13="No",V1542="Ex"),"N/A",IF(AND(Screening!$J$14="No",W1542="Ex"),"N/A", IF(AND(Screening!$J$15="No",X1542="Ex"),"N/A", IF(AND(Screening!$J$16="No",Y1542="Ex"),"N/A", IF(AND(Screening!$J$17="No",Z1542="Ex"),"N/A", IF(AND(Screening!$J$18="No",AA1542="Ex"),"N/A", IF(AND(Screening!$J$19="No",AB1542="Ex"),"N/A", IF(AND(Screening!$J$20="No",AC1542="Ex"),"N/A", IF(AND(Screening!$J$21="No",AD1542="Ex"),"N/A", IF(AND(Screening!$J$23="No",AE1542="Ex"),"N/A", IF(AND(Screening!$J$7="No",AF1542="Ex"),"N/A", IF(AND(Screening!$J$6="No",AI1542="Ex"),"N/A", IF(AND(Screening!$J$6="Yes",AG1542="Ex"),"N/A", IF(AND(Screening!$J$25="Yes",AH1542="Ex"),"N/A",  IF(AND(Screening!$J$5="Yes",AJ1542="Ex"),"N/A","Inc")))))))))))))))))))</f>
        <v>Inc</v>
      </c>
      <c r="C1542" s="43">
        <f t="shared" si="49"/>
        <v>1535</v>
      </c>
      <c r="D1542" s="44" t="s">
        <v>4055</v>
      </c>
      <c r="E1542" s="47" t="s">
        <v>4056</v>
      </c>
      <c r="F1542" s="46" t="s">
        <v>4057</v>
      </c>
      <c r="G1542" s="1" t="str">
        <f t="shared" si="47"/>
        <v>Applicable</v>
      </c>
      <c r="H1542" s="120"/>
      <c r="I1542" s="120"/>
      <c r="J1542" s="120"/>
      <c r="K1542" s="120"/>
      <c r="L1542" t="str">
        <f t="shared" si="48"/>
        <v/>
      </c>
      <c r="AG1542" t="s">
        <v>150</v>
      </c>
      <c r="AH1542" t="s">
        <v>150</v>
      </c>
    </row>
    <row r="1543" spans="2:34" ht="57.75" customHeight="1" x14ac:dyDescent="0.25">
      <c r="B1543" s="44" t="str">
        <f>IF(E1543="reserved","N/A",IF(AND(Screening!$J$10="No",S1543="Ex"),"N/A",IF(AND(Screening!$J$11="No",T1543="Ex"),"N/A",IF(AND(Screening!$J$12="No",U1543="Ex"),"N/A",IF(AND(Screening!$J$13="No",V1543="Ex"),"N/A",IF(AND(Screening!$J$14="No",W1543="Ex"),"N/A", IF(AND(Screening!$J$15="No",X1543="Ex"),"N/A", IF(AND(Screening!$J$16="No",Y1543="Ex"),"N/A", IF(AND(Screening!$J$17="No",Z1543="Ex"),"N/A", IF(AND(Screening!$J$18="No",AA1543="Ex"),"N/A", IF(AND(Screening!$J$19="No",AB1543="Ex"),"N/A", IF(AND(Screening!$J$20="No",AC1543="Ex"),"N/A", IF(AND(Screening!$J$21="No",AD1543="Ex"),"N/A", IF(AND(Screening!$J$23="No",AE1543="Ex"),"N/A", IF(AND(Screening!$J$7="No",AF1543="Ex"),"N/A", IF(AND(Screening!$J$6="No",AI1543="Ex"),"N/A", IF(AND(Screening!$J$6="Yes",AG1543="Ex"),"N/A", IF(AND(Screening!$J$25="Yes",AH1543="Ex"),"N/A",  IF(AND(Screening!$J$5="Yes",AJ1543="Ex"),"N/A","Inc")))))))))))))))))))</f>
        <v>Inc</v>
      </c>
      <c r="C1543" s="43">
        <f t="shared" si="49"/>
        <v>1536</v>
      </c>
      <c r="D1543" s="44" t="s">
        <v>4058</v>
      </c>
      <c r="E1543" s="47" t="s">
        <v>4059</v>
      </c>
      <c r="F1543" s="46" t="s">
        <v>4060</v>
      </c>
      <c r="G1543" s="1" t="str">
        <f t="shared" ref="G1543:G1606" si="50">IF($B1543="Inc","Applicable","N/A")</f>
        <v>Applicable</v>
      </c>
      <c r="H1543" s="120"/>
      <c r="I1543" s="120"/>
      <c r="J1543" s="120"/>
      <c r="K1543" s="120"/>
      <c r="L1543" t="str">
        <f t="shared" ref="L1543:L1606" si="51">IF($A1543="Yes","PAR","")</f>
        <v/>
      </c>
      <c r="AG1543" t="s">
        <v>150</v>
      </c>
      <c r="AH1543" t="s">
        <v>150</v>
      </c>
    </row>
    <row r="1544" spans="2:34" ht="57.75" customHeight="1" x14ac:dyDescent="0.25">
      <c r="B1544" s="44" t="str">
        <f>IF(E1544="reserved","N/A",IF(AND(Screening!$J$10="No",S1544="Ex"),"N/A",IF(AND(Screening!$J$11="No",T1544="Ex"),"N/A",IF(AND(Screening!$J$12="No",U1544="Ex"),"N/A",IF(AND(Screening!$J$13="No",V1544="Ex"),"N/A",IF(AND(Screening!$J$14="No",W1544="Ex"),"N/A", IF(AND(Screening!$J$15="No",X1544="Ex"),"N/A", IF(AND(Screening!$J$16="No",Y1544="Ex"),"N/A", IF(AND(Screening!$J$17="No",Z1544="Ex"),"N/A", IF(AND(Screening!$J$18="No",AA1544="Ex"),"N/A", IF(AND(Screening!$J$19="No",AB1544="Ex"),"N/A", IF(AND(Screening!$J$20="No",AC1544="Ex"),"N/A", IF(AND(Screening!$J$21="No",AD1544="Ex"),"N/A", IF(AND(Screening!$J$23="No",AE1544="Ex"),"N/A", IF(AND(Screening!$J$7="No",AF1544="Ex"),"N/A", IF(AND(Screening!$J$6="No",AI1544="Ex"),"N/A", IF(AND(Screening!$J$6="Yes",AG1544="Ex"),"N/A", IF(AND(Screening!$J$25="Yes",AH1544="Ex"),"N/A",  IF(AND(Screening!$J$5="Yes",AJ1544="Ex"),"N/A","Inc")))))))))))))))))))</f>
        <v>Inc</v>
      </c>
      <c r="C1544" s="43">
        <f t="shared" si="49"/>
        <v>1537</v>
      </c>
      <c r="D1544" s="44" t="s">
        <v>4061</v>
      </c>
      <c r="E1544" s="47" t="s">
        <v>4062</v>
      </c>
      <c r="F1544" s="46" t="s">
        <v>4063</v>
      </c>
      <c r="G1544" s="1" t="str">
        <f t="shared" si="50"/>
        <v>Applicable</v>
      </c>
      <c r="H1544" s="120"/>
      <c r="I1544" s="120"/>
      <c r="J1544" s="120"/>
      <c r="K1544" s="120"/>
      <c r="L1544" t="str">
        <f t="shared" si="51"/>
        <v/>
      </c>
      <c r="AG1544" t="s">
        <v>150</v>
      </c>
      <c r="AH1544" t="s">
        <v>150</v>
      </c>
    </row>
    <row r="1545" spans="2:34" ht="57.75" customHeight="1" x14ac:dyDescent="0.25">
      <c r="B1545" s="44" t="str">
        <f>IF(E1545="reserved","N/A",IF(AND(Screening!$J$10="No",S1545="Ex"),"N/A",IF(AND(Screening!$J$11="No",T1545="Ex"),"N/A",IF(AND(Screening!$J$12="No",U1545="Ex"),"N/A",IF(AND(Screening!$J$13="No",V1545="Ex"),"N/A",IF(AND(Screening!$J$14="No",W1545="Ex"),"N/A", IF(AND(Screening!$J$15="No",X1545="Ex"),"N/A", IF(AND(Screening!$J$16="No",Y1545="Ex"),"N/A", IF(AND(Screening!$J$17="No",Z1545="Ex"),"N/A", IF(AND(Screening!$J$18="No",AA1545="Ex"),"N/A", IF(AND(Screening!$J$19="No",AB1545="Ex"),"N/A", IF(AND(Screening!$J$20="No",AC1545="Ex"),"N/A", IF(AND(Screening!$J$21="No",AD1545="Ex"),"N/A", IF(AND(Screening!$J$23="No",AE1545="Ex"),"N/A", IF(AND(Screening!$J$7="No",AF1545="Ex"),"N/A", IF(AND(Screening!$J$6="No",AI1545="Ex"),"N/A", IF(AND(Screening!$J$6="Yes",AG1545="Ex"),"N/A", IF(AND(Screening!$J$25="Yes",AH1545="Ex"),"N/A",  IF(AND(Screening!$J$5="Yes",AJ1545="Ex"),"N/A","Inc")))))))))))))))))))</f>
        <v>Inc</v>
      </c>
      <c r="C1545" s="43">
        <f t="shared" si="49"/>
        <v>1538</v>
      </c>
      <c r="D1545" s="44" t="s">
        <v>4064</v>
      </c>
      <c r="E1545" s="47" t="s">
        <v>4065</v>
      </c>
      <c r="F1545" s="46" t="s">
        <v>4066</v>
      </c>
      <c r="G1545" s="1" t="str">
        <f t="shared" si="50"/>
        <v>Applicable</v>
      </c>
      <c r="H1545" s="120"/>
      <c r="I1545" s="120"/>
      <c r="J1545" s="120"/>
      <c r="K1545" s="120"/>
      <c r="L1545" t="str">
        <f t="shared" si="51"/>
        <v/>
      </c>
      <c r="AG1545" t="s">
        <v>150</v>
      </c>
      <c r="AH1545" t="s">
        <v>150</v>
      </c>
    </row>
    <row r="1546" spans="2:34" ht="57.75" customHeight="1" x14ac:dyDescent="0.25">
      <c r="B1546" s="44" t="str">
        <f>IF(E1546="reserved","N/A",IF(AND(Screening!$J$10="No",S1546="Ex"),"N/A",IF(AND(Screening!$J$11="No",T1546="Ex"),"N/A",IF(AND(Screening!$J$12="No",U1546="Ex"),"N/A",IF(AND(Screening!$J$13="No",V1546="Ex"),"N/A",IF(AND(Screening!$J$14="No",W1546="Ex"),"N/A", IF(AND(Screening!$J$15="No",X1546="Ex"),"N/A", IF(AND(Screening!$J$16="No",Y1546="Ex"),"N/A", IF(AND(Screening!$J$17="No",Z1546="Ex"),"N/A", IF(AND(Screening!$J$18="No",AA1546="Ex"),"N/A", IF(AND(Screening!$J$19="No",AB1546="Ex"),"N/A", IF(AND(Screening!$J$20="No",AC1546="Ex"),"N/A", IF(AND(Screening!$J$21="No",AD1546="Ex"),"N/A", IF(AND(Screening!$J$23="No",AE1546="Ex"),"N/A", IF(AND(Screening!$J$7="No",AF1546="Ex"),"N/A", IF(AND(Screening!$J$6="No",AI1546="Ex"),"N/A", IF(AND(Screening!$J$6="Yes",AG1546="Ex"),"N/A", IF(AND(Screening!$J$25="Yes",AH1546="Ex"),"N/A",  IF(AND(Screening!$J$5="Yes",AJ1546="Ex"),"N/A","Inc")))))))))))))))))))</f>
        <v>Inc</v>
      </c>
      <c r="C1546" s="43">
        <f t="shared" si="49"/>
        <v>1539</v>
      </c>
      <c r="D1546" s="44" t="s">
        <v>4067</v>
      </c>
      <c r="E1546" s="47" t="s">
        <v>4068</v>
      </c>
      <c r="F1546" s="46" t="s">
        <v>4069</v>
      </c>
      <c r="G1546" s="1" t="str">
        <f t="shared" si="50"/>
        <v>Applicable</v>
      </c>
      <c r="H1546" s="120"/>
      <c r="I1546" s="120"/>
      <c r="J1546" s="120"/>
      <c r="K1546" s="120"/>
      <c r="L1546" t="str">
        <f t="shared" si="51"/>
        <v/>
      </c>
      <c r="AG1546" t="s">
        <v>150</v>
      </c>
      <c r="AH1546" t="s">
        <v>150</v>
      </c>
    </row>
    <row r="1547" spans="2:34" ht="57.75" customHeight="1" x14ac:dyDescent="0.25">
      <c r="B1547" s="44" t="str">
        <f>IF(E1547="reserved","N/A",IF(AND(Screening!$J$10="No",S1547="Ex"),"N/A",IF(AND(Screening!$J$11="No",T1547="Ex"),"N/A",IF(AND(Screening!$J$12="No",U1547="Ex"),"N/A",IF(AND(Screening!$J$13="No",V1547="Ex"),"N/A",IF(AND(Screening!$J$14="No",W1547="Ex"),"N/A", IF(AND(Screening!$J$15="No",X1547="Ex"),"N/A", IF(AND(Screening!$J$16="No",Y1547="Ex"),"N/A", IF(AND(Screening!$J$17="No",Z1547="Ex"),"N/A", IF(AND(Screening!$J$18="No",AA1547="Ex"),"N/A", IF(AND(Screening!$J$19="No",AB1547="Ex"),"N/A", IF(AND(Screening!$J$20="No",AC1547="Ex"),"N/A", IF(AND(Screening!$J$21="No",AD1547="Ex"),"N/A", IF(AND(Screening!$J$23="No",AE1547="Ex"),"N/A", IF(AND(Screening!$J$7="No",AF1547="Ex"),"N/A", IF(AND(Screening!$J$6="No",AI1547="Ex"),"N/A", IF(AND(Screening!$J$6="Yes",AG1547="Ex"),"N/A", IF(AND(Screening!$J$25="Yes",AH1547="Ex"),"N/A",  IF(AND(Screening!$J$5="Yes",AJ1547="Ex"),"N/A","Inc")))))))))))))))))))</f>
        <v>Inc</v>
      </c>
      <c r="C1547" s="43">
        <f t="shared" si="49"/>
        <v>1540</v>
      </c>
      <c r="D1547" s="44" t="s">
        <v>4070</v>
      </c>
      <c r="E1547" s="47" t="s">
        <v>4071</v>
      </c>
      <c r="F1547" s="46" t="s">
        <v>4072</v>
      </c>
      <c r="G1547" s="1" t="str">
        <f t="shared" si="50"/>
        <v>Applicable</v>
      </c>
      <c r="H1547" s="120"/>
      <c r="I1547" s="120"/>
      <c r="J1547" s="120"/>
      <c r="K1547" s="120"/>
      <c r="L1547" t="str">
        <f t="shared" si="51"/>
        <v/>
      </c>
      <c r="AG1547" t="s">
        <v>150</v>
      </c>
      <c r="AH1547" t="s">
        <v>150</v>
      </c>
    </row>
    <row r="1548" spans="2:34" ht="57.75" customHeight="1" x14ac:dyDescent="0.25">
      <c r="B1548" s="44" t="str">
        <f>IF(E1548="reserved","N/A",IF(AND(Screening!$J$10="No",S1548="Ex"),"N/A",IF(AND(Screening!$J$11="No",T1548="Ex"),"N/A",IF(AND(Screening!$J$12="No",U1548="Ex"),"N/A",IF(AND(Screening!$J$13="No",V1548="Ex"),"N/A",IF(AND(Screening!$J$14="No",W1548="Ex"),"N/A", IF(AND(Screening!$J$15="No",X1548="Ex"),"N/A", IF(AND(Screening!$J$16="No",Y1548="Ex"),"N/A", IF(AND(Screening!$J$17="No",Z1548="Ex"),"N/A", IF(AND(Screening!$J$18="No",AA1548="Ex"),"N/A", IF(AND(Screening!$J$19="No",AB1548="Ex"),"N/A", IF(AND(Screening!$J$20="No",AC1548="Ex"),"N/A", IF(AND(Screening!$J$21="No",AD1548="Ex"),"N/A", IF(AND(Screening!$J$23="No",AE1548="Ex"),"N/A", IF(AND(Screening!$J$7="No",AF1548="Ex"),"N/A", IF(AND(Screening!$J$6="No",AI1548="Ex"),"N/A", IF(AND(Screening!$J$6="Yes",AG1548="Ex"),"N/A", IF(AND(Screening!$J$25="Yes",AH1548="Ex"),"N/A",  IF(AND(Screening!$J$5="Yes",AJ1548="Ex"),"N/A","Inc")))))))))))))))))))</f>
        <v>Inc</v>
      </c>
      <c r="C1548" s="43">
        <f t="shared" si="49"/>
        <v>1541</v>
      </c>
      <c r="D1548" s="44" t="s">
        <v>4073</v>
      </c>
      <c r="E1548" s="47" t="s">
        <v>4074</v>
      </c>
      <c r="F1548" s="46" t="s">
        <v>4075</v>
      </c>
      <c r="G1548" s="1" t="str">
        <f t="shared" si="50"/>
        <v>Applicable</v>
      </c>
      <c r="H1548" s="120"/>
      <c r="I1548" s="120"/>
      <c r="J1548" s="120"/>
      <c r="K1548" s="120"/>
      <c r="L1548" t="str">
        <f t="shared" si="51"/>
        <v/>
      </c>
      <c r="AG1548" t="s">
        <v>150</v>
      </c>
      <c r="AH1548" t="s">
        <v>150</v>
      </c>
    </row>
    <row r="1549" spans="2:34" ht="57.75" customHeight="1" x14ac:dyDescent="0.25">
      <c r="B1549" s="44" t="str">
        <f>IF(E1549="reserved","N/A",IF(AND(Screening!$J$10="No",S1549="Ex"),"N/A",IF(AND(Screening!$J$11="No",T1549="Ex"),"N/A",IF(AND(Screening!$J$12="No",U1549="Ex"),"N/A",IF(AND(Screening!$J$13="No",V1549="Ex"),"N/A",IF(AND(Screening!$J$14="No",W1549="Ex"),"N/A", IF(AND(Screening!$J$15="No",X1549="Ex"),"N/A", IF(AND(Screening!$J$16="No",Y1549="Ex"),"N/A", IF(AND(Screening!$J$17="No",Z1549="Ex"),"N/A", IF(AND(Screening!$J$18="No",AA1549="Ex"),"N/A", IF(AND(Screening!$J$19="No",AB1549="Ex"),"N/A", IF(AND(Screening!$J$20="No",AC1549="Ex"),"N/A", IF(AND(Screening!$J$21="No",AD1549="Ex"),"N/A", IF(AND(Screening!$J$23="No",AE1549="Ex"),"N/A", IF(AND(Screening!$J$7="No",AF1549="Ex"),"N/A", IF(AND(Screening!$J$6="No",AI1549="Ex"),"N/A", IF(AND(Screening!$J$6="Yes",AG1549="Ex"),"N/A", IF(AND(Screening!$J$25="Yes",AH1549="Ex"),"N/A",  IF(AND(Screening!$J$5="Yes",AJ1549="Ex"),"N/A","Inc")))))))))))))))))))</f>
        <v>Inc</v>
      </c>
      <c r="C1549" s="43">
        <f t="shared" si="49"/>
        <v>1542</v>
      </c>
      <c r="D1549" s="44" t="s">
        <v>4076</v>
      </c>
      <c r="E1549" s="47" t="s">
        <v>4077</v>
      </c>
      <c r="F1549" s="46" t="s">
        <v>4078</v>
      </c>
      <c r="G1549" s="1" t="str">
        <f t="shared" si="50"/>
        <v>Applicable</v>
      </c>
      <c r="H1549" s="120"/>
      <c r="I1549" s="120"/>
      <c r="J1549" s="120"/>
      <c r="K1549" s="120"/>
      <c r="L1549" t="str">
        <f t="shared" si="51"/>
        <v/>
      </c>
      <c r="AG1549" t="s">
        <v>150</v>
      </c>
      <c r="AH1549" t="s">
        <v>150</v>
      </c>
    </row>
    <row r="1550" spans="2:34" ht="57.75" customHeight="1" x14ac:dyDescent="0.25">
      <c r="B1550" s="44" t="str">
        <f>IF(E1550="reserved","N/A",IF(AND(Screening!$J$10="No",S1550="Ex"),"N/A",IF(AND(Screening!$J$11="No",T1550="Ex"),"N/A",IF(AND(Screening!$J$12="No",U1550="Ex"),"N/A",IF(AND(Screening!$J$13="No",V1550="Ex"),"N/A",IF(AND(Screening!$J$14="No",W1550="Ex"),"N/A", IF(AND(Screening!$J$15="No",X1550="Ex"),"N/A", IF(AND(Screening!$J$16="No",Y1550="Ex"),"N/A", IF(AND(Screening!$J$17="No",Z1550="Ex"),"N/A", IF(AND(Screening!$J$18="No",AA1550="Ex"),"N/A", IF(AND(Screening!$J$19="No",AB1550="Ex"),"N/A", IF(AND(Screening!$J$20="No",AC1550="Ex"),"N/A", IF(AND(Screening!$J$21="No",AD1550="Ex"),"N/A", IF(AND(Screening!$J$23="No",AE1550="Ex"),"N/A", IF(AND(Screening!$J$7="No",AF1550="Ex"),"N/A", IF(AND(Screening!$J$6="No",AI1550="Ex"),"N/A", IF(AND(Screening!$J$6="Yes",AG1550="Ex"),"N/A", IF(AND(Screening!$J$25="Yes",AH1550="Ex"),"N/A",  IF(AND(Screening!$J$5="Yes",AJ1550="Ex"),"N/A","Inc")))))))))))))))))))</f>
        <v>Inc</v>
      </c>
      <c r="C1550" s="43">
        <f t="shared" si="49"/>
        <v>1543</v>
      </c>
      <c r="D1550" s="44" t="s">
        <v>4079</v>
      </c>
      <c r="E1550" s="45" t="s">
        <v>4080</v>
      </c>
      <c r="F1550" s="46" t="s">
        <v>3965</v>
      </c>
      <c r="G1550" s="1" t="str">
        <f t="shared" si="50"/>
        <v>Applicable</v>
      </c>
      <c r="H1550" s="120"/>
      <c r="I1550" s="120"/>
      <c r="J1550" s="120"/>
      <c r="K1550" s="120"/>
      <c r="L1550" t="str">
        <f t="shared" si="51"/>
        <v/>
      </c>
      <c r="AH1550" t="s">
        <v>150</v>
      </c>
    </row>
    <row r="1551" spans="2:34" ht="57.75" customHeight="1" x14ac:dyDescent="0.25">
      <c r="B1551" s="44" t="str">
        <f>IF(E1551="reserved","N/A",IF(AND(Screening!$J$10="No",S1551="Ex"),"N/A",IF(AND(Screening!$J$11="No",T1551="Ex"),"N/A",IF(AND(Screening!$J$12="No",U1551="Ex"),"N/A",IF(AND(Screening!$J$13="No",V1551="Ex"),"N/A",IF(AND(Screening!$J$14="No",W1551="Ex"),"N/A", IF(AND(Screening!$J$15="No",X1551="Ex"),"N/A", IF(AND(Screening!$J$16="No",Y1551="Ex"),"N/A", IF(AND(Screening!$J$17="No",Z1551="Ex"),"N/A", IF(AND(Screening!$J$18="No",AA1551="Ex"),"N/A", IF(AND(Screening!$J$19="No",AB1551="Ex"),"N/A", IF(AND(Screening!$J$20="No",AC1551="Ex"),"N/A", IF(AND(Screening!$J$21="No",AD1551="Ex"),"N/A", IF(AND(Screening!$J$23="No",AE1551="Ex"),"N/A", IF(AND(Screening!$J$7="No",AF1551="Ex"),"N/A", IF(AND(Screening!$J$6="No",AI1551="Ex"),"N/A", IF(AND(Screening!$J$6="Yes",AG1551="Ex"),"N/A", IF(AND(Screening!$J$25="Yes",AH1551="Ex"),"N/A",  IF(AND(Screening!$J$5="Yes",AJ1551="Ex"),"N/A","Inc")))))))))))))))))))</f>
        <v>Inc</v>
      </c>
      <c r="C1551" s="43">
        <f t="shared" si="49"/>
        <v>1544</v>
      </c>
      <c r="D1551" s="44" t="s">
        <v>4081</v>
      </c>
      <c r="E1551" s="47" t="s">
        <v>4082</v>
      </c>
      <c r="F1551" s="46"/>
      <c r="G1551" s="1" t="str">
        <f t="shared" si="50"/>
        <v>Applicable</v>
      </c>
      <c r="H1551" s="120"/>
      <c r="I1551" s="120"/>
      <c r="J1551" s="120"/>
      <c r="K1551" s="120"/>
      <c r="L1551" t="str">
        <f t="shared" si="51"/>
        <v/>
      </c>
      <c r="AH1551" t="s">
        <v>150</v>
      </c>
    </row>
    <row r="1552" spans="2:34" ht="57.75" customHeight="1" x14ac:dyDescent="0.25">
      <c r="B1552" s="44" t="str">
        <f>IF(E1552="reserved","N/A",IF(AND(Screening!$J$10="No",S1552="Ex"),"N/A",IF(AND(Screening!$J$11="No",T1552="Ex"),"N/A",IF(AND(Screening!$J$12="No",U1552="Ex"),"N/A",IF(AND(Screening!$J$13="No",V1552="Ex"),"N/A",IF(AND(Screening!$J$14="No",W1552="Ex"),"N/A", IF(AND(Screening!$J$15="No",X1552="Ex"),"N/A", IF(AND(Screening!$J$16="No",Y1552="Ex"),"N/A", IF(AND(Screening!$J$17="No",Z1552="Ex"),"N/A", IF(AND(Screening!$J$18="No",AA1552="Ex"),"N/A", IF(AND(Screening!$J$19="No",AB1552="Ex"),"N/A", IF(AND(Screening!$J$20="No",AC1552="Ex"),"N/A", IF(AND(Screening!$J$21="No",AD1552="Ex"),"N/A", IF(AND(Screening!$J$23="No",AE1552="Ex"),"N/A", IF(AND(Screening!$J$7="No",AF1552="Ex"),"N/A", IF(AND(Screening!$J$6="No",AI1552="Ex"),"N/A", IF(AND(Screening!$J$6="Yes",AG1552="Ex"),"N/A", IF(AND(Screening!$J$25="Yes",AH1552="Ex"),"N/A",  IF(AND(Screening!$J$5="Yes",AJ1552="Ex"),"N/A","Inc")))))))))))))))))))</f>
        <v>Inc</v>
      </c>
      <c r="C1552" s="43">
        <f t="shared" si="49"/>
        <v>1545</v>
      </c>
      <c r="D1552" s="44" t="s">
        <v>4083</v>
      </c>
      <c r="E1552" s="47" t="s">
        <v>4084</v>
      </c>
      <c r="F1552" s="46"/>
      <c r="G1552" s="1" t="str">
        <f t="shared" si="50"/>
        <v>Applicable</v>
      </c>
      <c r="H1552" s="120"/>
      <c r="I1552" s="120"/>
      <c r="J1552" s="120"/>
      <c r="K1552" s="120"/>
      <c r="L1552" t="str">
        <f t="shared" si="51"/>
        <v/>
      </c>
      <c r="AH1552" t="s">
        <v>150</v>
      </c>
    </row>
    <row r="1553" spans="1:34" ht="57.75" customHeight="1" x14ac:dyDescent="0.25">
      <c r="B1553" s="44" t="str">
        <f>IF(E1553="reserved","N/A",IF(AND(Screening!$J$10="No",S1553="Ex"),"N/A",IF(AND(Screening!$J$11="No",T1553="Ex"),"N/A",IF(AND(Screening!$J$12="No",U1553="Ex"),"N/A",IF(AND(Screening!$J$13="No",V1553="Ex"),"N/A",IF(AND(Screening!$J$14="No",W1553="Ex"),"N/A", IF(AND(Screening!$J$15="No",X1553="Ex"),"N/A", IF(AND(Screening!$J$16="No",Y1553="Ex"),"N/A", IF(AND(Screening!$J$17="No",Z1553="Ex"),"N/A", IF(AND(Screening!$J$18="No",AA1553="Ex"),"N/A", IF(AND(Screening!$J$19="No",AB1553="Ex"),"N/A", IF(AND(Screening!$J$20="No",AC1553="Ex"),"N/A", IF(AND(Screening!$J$21="No",AD1553="Ex"),"N/A", IF(AND(Screening!$J$23="No",AE1553="Ex"),"N/A", IF(AND(Screening!$J$7="No",AF1553="Ex"),"N/A", IF(AND(Screening!$J$6="No",AI1553="Ex"),"N/A", IF(AND(Screening!$J$6="Yes",AG1553="Ex"),"N/A", IF(AND(Screening!$J$25="Yes",AH1553="Ex"),"N/A",  IF(AND(Screening!$J$5="Yes",AJ1553="Ex"),"N/A","Inc")))))))))))))))))))</f>
        <v>Inc</v>
      </c>
      <c r="C1553" s="43">
        <f t="shared" si="49"/>
        <v>1546</v>
      </c>
      <c r="D1553" s="44" t="s">
        <v>4085</v>
      </c>
      <c r="E1553" s="47" t="s">
        <v>4086</v>
      </c>
      <c r="F1553" s="46"/>
      <c r="G1553" s="1" t="str">
        <f t="shared" si="50"/>
        <v>Applicable</v>
      </c>
      <c r="H1553" s="120"/>
      <c r="I1553" s="120"/>
      <c r="J1553" s="120"/>
      <c r="K1553" s="120"/>
      <c r="L1553" t="str">
        <f t="shared" si="51"/>
        <v/>
      </c>
      <c r="AH1553" t="s">
        <v>150</v>
      </c>
    </row>
    <row r="1554" spans="1:34" ht="57.75" customHeight="1" x14ac:dyDescent="0.25">
      <c r="A1554" t="s">
        <v>75</v>
      </c>
      <c r="B1554" s="44" t="str">
        <f>IF(E1554="reserved","N/A",IF(AND(Screening!$J$10="No",S1554="Ex"),"N/A",IF(AND(Screening!$J$11="No",T1554="Ex"),"N/A",IF(AND(Screening!$J$12="No",U1554="Ex"),"N/A",IF(AND(Screening!$J$13="No",V1554="Ex"),"N/A",IF(AND(Screening!$J$14="No",W1554="Ex"),"N/A", IF(AND(Screening!$J$15="No",X1554="Ex"),"N/A", IF(AND(Screening!$J$16="No",Y1554="Ex"),"N/A", IF(AND(Screening!$J$17="No",Z1554="Ex"),"N/A", IF(AND(Screening!$J$18="No",AA1554="Ex"),"N/A", IF(AND(Screening!$J$19="No",AB1554="Ex"),"N/A", IF(AND(Screening!$J$20="No",AC1554="Ex"),"N/A", IF(AND(Screening!$J$21="No",AD1554="Ex"),"N/A", IF(AND(Screening!$J$23="No",AE1554="Ex"),"N/A", IF(AND(Screening!$J$7="No",AF1554="Ex"),"N/A", IF(AND(Screening!$J$6="No",AI1554="Ex"),"N/A", IF(AND(Screening!$J$6="Yes",AG1554="Ex"),"N/A", IF(AND(Screening!$J$25="Yes",AH1554="Ex"),"N/A",  IF(AND(Screening!$J$5="Yes",AJ1554="Ex"),"N/A","Inc")))))))))))))))))))</f>
        <v>N/A</v>
      </c>
      <c r="C1554" s="43">
        <f t="shared" si="49"/>
        <v>1547</v>
      </c>
      <c r="D1554" s="44" t="s">
        <v>4087</v>
      </c>
      <c r="E1554" s="47" t="s">
        <v>4088</v>
      </c>
      <c r="F1554" s="46" t="s">
        <v>4089</v>
      </c>
      <c r="G1554" s="1" t="str">
        <f t="shared" si="50"/>
        <v>N/A</v>
      </c>
      <c r="H1554" s="120"/>
      <c r="I1554" s="120"/>
      <c r="J1554" s="120"/>
      <c r="K1554" s="120"/>
      <c r="L1554" t="str">
        <f t="shared" si="51"/>
        <v>PAR</v>
      </c>
      <c r="AE1554" t="s">
        <v>150</v>
      </c>
      <c r="AH1554" t="s">
        <v>150</v>
      </c>
    </row>
    <row r="1555" spans="1:34" ht="57.75" customHeight="1" x14ac:dyDescent="0.25">
      <c r="B1555" s="44" t="str">
        <f>IF(E1555="reserved","N/A",IF(AND(Screening!$J$10="No",S1555="Ex"),"N/A",IF(AND(Screening!$J$11="No",T1555="Ex"),"N/A",IF(AND(Screening!$J$12="No",U1555="Ex"),"N/A",IF(AND(Screening!$J$13="No",V1555="Ex"),"N/A",IF(AND(Screening!$J$14="No",W1555="Ex"),"N/A", IF(AND(Screening!$J$15="No",X1555="Ex"),"N/A", IF(AND(Screening!$J$16="No",Y1555="Ex"),"N/A", IF(AND(Screening!$J$17="No",Z1555="Ex"),"N/A", IF(AND(Screening!$J$18="No",AA1555="Ex"),"N/A", IF(AND(Screening!$J$19="No",AB1555="Ex"),"N/A", IF(AND(Screening!$J$20="No",AC1555="Ex"),"N/A", IF(AND(Screening!$J$21="No",AD1555="Ex"),"N/A", IF(AND(Screening!$J$23="No",AE1555="Ex"),"N/A", IF(AND(Screening!$J$7="No",AF1555="Ex"),"N/A", IF(AND(Screening!$J$6="No",AI1555="Ex"),"N/A", IF(AND(Screening!$J$6="Yes",AG1555="Ex"),"N/A", IF(AND(Screening!$J$25="Yes",AH1555="Ex"),"N/A",  IF(AND(Screening!$J$5="Yes",AJ1555="Ex"),"N/A","Inc")))))))))))))))))))</f>
        <v>Inc</v>
      </c>
      <c r="C1555" s="43">
        <f t="shared" si="49"/>
        <v>1548</v>
      </c>
      <c r="D1555" s="44" t="s">
        <v>4090</v>
      </c>
      <c r="E1555" s="47" t="s">
        <v>4091</v>
      </c>
      <c r="F1555" s="46"/>
      <c r="G1555" s="1" t="str">
        <f t="shared" si="50"/>
        <v>Applicable</v>
      </c>
      <c r="H1555" s="120"/>
      <c r="I1555" s="120"/>
      <c r="J1555" s="120"/>
      <c r="K1555" s="120"/>
      <c r="L1555" t="str">
        <f t="shared" si="51"/>
        <v/>
      </c>
    </row>
    <row r="1556" spans="1:34" ht="57.75" customHeight="1" x14ac:dyDescent="0.25">
      <c r="A1556" t="s">
        <v>75</v>
      </c>
      <c r="B1556" s="44" t="str">
        <f>IF(E1556="reserved","N/A",IF(AND(Screening!$J$10="No",S1556="Ex"),"N/A",IF(AND(Screening!$J$11="No",T1556="Ex"),"N/A",IF(AND(Screening!$J$12="No",U1556="Ex"),"N/A",IF(AND(Screening!$J$13="No",V1556="Ex"),"N/A",IF(AND(Screening!$J$14="No",W1556="Ex"),"N/A", IF(AND(Screening!$J$15="No",X1556="Ex"),"N/A", IF(AND(Screening!$J$16="No",Y1556="Ex"),"N/A", IF(AND(Screening!$J$17="No",Z1556="Ex"),"N/A", IF(AND(Screening!$J$18="No",AA1556="Ex"),"N/A", IF(AND(Screening!$J$19="No",AB1556="Ex"),"N/A", IF(AND(Screening!$J$20="No",AC1556="Ex"),"N/A", IF(AND(Screening!$J$21="No",AD1556="Ex"),"N/A", IF(AND(Screening!$J$23="No",AE1556="Ex"),"N/A", IF(AND(Screening!$J$7="No",AF1556="Ex"),"N/A", IF(AND(Screening!$J$6="No",AI1556="Ex"),"N/A", IF(AND(Screening!$J$6="Yes",AG1556="Ex"),"N/A", IF(AND(Screening!$J$25="Yes",AH1556="Ex"),"N/A",  IF(AND(Screening!$J$5="Yes",AJ1556="Ex"),"N/A","Inc")))))))))))))))))))</f>
        <v>Inc</v>
      </c>
      <c r="C1556" s="43">
        <f t="shared" si="49"/>
        <v>1549</v>
      </c>
      <c r="D1556" s="44" t="s">
        <v>4092</v>
      </c>
      <c r="E1556" s="45" t="s">
        <v>4093</v>
      </c>
      <c r="F1556" s="46"/>
      <c r="G1556" s="1" t="str">
        <f t="shared" si="50"/>
        <v>Applicable</v>
      </c>
      <c r="H1556" s="120"/>
      <c r="I1556" s="120"/>
      <c r="J1556" s="120"/>
      <c r="K1556" s="120"/>
      <c r="L1556" t="str">
        <f t="shared" si="51"/>
        <v>PAR</v>
      </c>
    </row>
    <row r="1557" spans="1:34" ht="57.75" customHeight="1" x14ac:dyDescent="0.25">
      <c r="A1557" t="s">
        <v>75</v>
      </c>
      <c r="B1557" s="44" t="str">
        <f>IF(E1557="reserved","N/A",IF(AND(Screening!$J$10="No",S1557="Ex"),"N/A",IF(AND(Screening!$J$11="No",T1557="Ex"),"N/A",IF(AND(Screening!$J$12="No",U1557="Ex"),"N/A",IF(AND(Screening!$J$13="No",V1557="Ex"),"N/A",IF(AND(Screening!$J$14="No",W1557="Ex"),"N/A", IF(AND(Screening!$J$15="No",X1557="Ex"),"N/A", IF(AND(Screening!$J$16="No",Y1557="Ex"),"N/A", IF(AND(Screening!$J$17="No",Z1557="Ex"),"N/A", IF(AND(Screening!$J$18="No",AA1557="Ex"),"N/A", IF(AND(Screening!$J$19="No",AB1557="Ex"),"N/A", IF(AND(Screening!$J$20="No",AC1557="Ex"),"N/A", IF(AND(Screening!$J$21="No",AD1557="Ex"),"N/A", IF(AND(Screening!$J$23="No",AE1557="Ex"),"N/A", IF(AND(Screening!$J$7="No",AF1557="Ex"),"N/A", IF(AND(Screening!$J$6="No",AI1557="Ex"),"N/A", IF(AND(Screening!$J$6="Yes",AG1557="Ex"),"N/A", IF(AND(Screening!$J$25="Yes",AH1557="Ex"),"N/A",  IF(AND(Screening!$J$5="Yes",AJ1557="Ex"),"N/A","Inc")))))))))))))))))))</f>
        <v>Inc</v>
      </c>
      <c r="C1557" s="43">
        <f t="shared" si="49"/>
        <v>1550</v>
      </c>
      <c r="D1557" s="44" t="s">
        <v>4094</v>
      </c>
      <c r="E1557" s="47" t="s">
        <v>4095</v>
      </c>
      <c r="F1557" s="46"/>
      <c r="G1557" s="1" t="str">
        <f t="shared" si="50"/>
        <v>Applicable</v>
      </c>
      <c r="H1557" s="120"/>
      <c r="I1557" s="120"/>
      <c r="J1557" s="120"/>
      <c r="K1557" s="120"/>
      <c r="L1557" t="str">
        <f t="shared" si="51"/>
        <v>PAR</v>
      </c>
    </row>
    <row r="1558" spans="1:34" ht="57.75" customHeight="1" x14ac:dyDescent="0.25">
      <c r="A1558" t="s">
        <v>75</v>
      </c>
      <c r="B1558" s="44" t="str">
        <f>IF(E1558="reserved","N/A",IF(AND(Screening!$J$10="No",S1558="Ex"),"N/A",IF(AND(Screening!$J$11="No",T1558="Ex"),"N/A",IF(AND(Screening!$J$12="No",U1558="Ex"),"N/A",IF(AND(Screening!$J$13="No",V1558="Ex"),"N/A",IF(AND(Screening!$J$14="No",W1558="Ex"),"N/A", IF(AND(Screening!$J$15="No",X1558="Ex"),"N/A", IF(AND(Screening!$J$16="No",Y1558="Ex"),"N/A", IF(AND(Screening!$J$17="No",Z1558="Ex"),"N/A", IF(AND(Screening!$J$18="No",AA1558="Ex"),"N/A", IF(AND(Screening!$J$19="No",AB1558="Ex"),"N/A", IF(AND(Screening!$J$20="No",AC1558="Ex"),"N/A", IF(AND(Screening!$J$21="No",AD1558="Ex"),"N/A", IF(AND(Screening!$J$23="No",AE1558="Ex"),"N/A", IF(AND(Screening!$J$7="No",AF1558="Ex"),"N/A", IF(AND(Screening!$J$6="No",AI1558="Ex"),"N/A", IF(AND(Screening!$J$6="Yes",AG1558="Ex"),"N/A", IF(AND(Screening!$J$25="Yes",AH1558="Ex"),"N/A",  IF(AND(Screening!$J$5="Yes",AJ1558="Ex"),"N/A","Inc")))))))))))))))))))</f>
        <v>Inc</v>
      </c>
      <c r="C1558" s="43">
        <f t="shared" si="49"/>
        <v>1551</v>
      </c>
      <c r="D1558" s="44" t="s">
        <v>4096</v>
      </c>
      <c r="E1558" s="45" t="s">
        <v>4097</v>
      </c>
      <c r="F1558" s="46" t="s">
        <v>4098</v>
      </c>
      <c r="G1558" s="1" t="str">
        <f t="shared" si="50"/>
        <v>Applicable</v>
      </c>
      <c r="H1558" s="120"/>
      <c r="I1558" s="120"/>
      <c r="J1558" s="120"/>
      <c r="K1558" s="120"/>
      <c r="L1558" t="str">
        <f t="shared" si="51"/>
        <v>PAR</v>
      </c>
    </row>
    <row r="1559" spans="1:34" ht="57.75" customHeight="1" x14ac:dyDescent="0.25">
      <c r="A1559" t="s">
        <v>75</v>
      </c>
      <c r="B1559" s="44" t="str">
        <f>IF(E1559="reserved","N/A",IF(AND(Screening!$J$10="No",S1559="Ex"),"N/A",IF(AND(Screening!$J$11="No",T1559="Ex"),"N/A",IF(AND(Screening!$J$12="No",U1559="Ex"),"N/A",IF(AND(Screening!$J$13="No",V1559="Ex"),"N/A",IF(AND(Screening!$J$14="No",W1559="Ex"),"N/A", IF(AND(Screening!$J$15="No",X1559="Ex"),"N/A", IF(AND(Screening!$J$16="No",Y1559="Ex"),"N/A", IF(AND(Screening!$J$17="No",Z1559="Ex"),"N/A", IF(AND(Screening!$J$18="No",AA1559="Ex"),"N/A", IF(AND(Screening!$J$19="No",AB1559="Ex"),"N/A", IF(AND(Screening!$J$20="No",AC1559="Ex"),"N/A", IF(AND(Screening!$J$21="No",AD1559="Ex"),"N/A", IF(AND(Screening!$J$23="No",AE1559="Ex"),"N/A", IF(AND(Screening!$J$7="No",AF1559="Ex"),"N/A", IF(AND(Screening!$J$6="No",AI1559="Ex"),"N/A", IF(AND(Screening!$J$6="Yes",AG1559="Ex"),"N/A", IF(AND(Screening!$J$25="Yes",AH1559="Ex"),"N/A",  IF(AND(Screening!$J$5="Yes",AJ1559="Ex"),"N/A","Inc")))))))))))))))))))</f>
        <v>Inc</v>
      </c>
      <c r="C1559" s="43">
        <f t="shared" si="49"/>
        <v>1552</v>
      </c>
      <c r="D1559" s="44" t="s">
        <v>4099</v>
      </c>
      <c r="E1559" s="45" t="s">
        <v>4100</v>
      </c>
      <c r="F1559" s="46"/>
      <c r="G1559" s="1" t="str">
        <f t="shared" si="50"/>
        <v>Applicable</v>
      </c>
      <c r="H1559" s="120"/>
      <c r="I1559" s="120"/>
      <c r="J1559" s="120"/>
      <c r="K1559" s="120"/>
      <c r="L1559" t="str">
        <f t="shared" si="51"/>
        <v>PAR</v>
      </c>
    </row>
    <row r="1560" spans="1:34" ht="57.75" customHeight="1" x14ac:dyDescent="0.25">
      <c r="A1560" t="s">
        <v>75</v>
      </c>
      <c r="B1560" s="44" t="str">
        <f>IF(E1560="reserved","N/A",IF(AND(Screening!$J$10="No",S1560="Ex"),"N/A",IF(AND(Screening!$J$11="No",T1560="Ex"),"N/A",IF(AND(Screening!$J$12="No",U1560="Ex"),"N/A",IF(AND(Screening!$J$13="No",V1560="Ex"),"N/A",IF(AND(Screening!$J$14="No",W1560="Ex"),"N/A", IF(AND(Screening!$J$15="No",X1560="Ex"),"N/A", IF(AND(Screening!$J$16="No",Y1560="Ex"),"N/A", IF(AND(Screening!$J$17="No",Z1560="Ex"),"N/A", IF(AND(Screening!$J$18="No",AA1560="Ex"),"N/A", IF(AND(Screening!$J$19="No",AB1560="Ex"),"N/A", IF(AND(Screening!$J$20="No",AC1560="Ex"),"N/A", IF(AND(Screening!$J$21="No",AD1560="Ex"),"N/A", IF(AND(Screening!$J$23="No",AE1560="Ex"),"N/A", IF(AND(Screening!$J$7="No",AF1560="Ex"),"N/A", IF(AND(Screening!$J$6="No",AI1560="Ex"),"N/A", IF(AND(Screening!$J$6="Yes",AG1560="Ex"),"N/A", IF(AND(Screening!$J$25="Yes",AH1560="Ex"),"N/A",  IF(AND(Screening!$J$5="Yes",AJ1560="Ex"),"N/A","Inc")))))))))))))))))))</f>
        <v>Inc</v>
      </c>
      <c r="C1560" s="43">
        <f t="shared" si="49"/>
        <v>1553</v>
      </c>
      <c r="D1560" s="44" t="s">
        <v>4101</v>
      </c>
      <c r="E1560" s="47" t="s">
        <v>4102</v>
      </c>
      <c r="F1560" s="46"/>
      <c r="G1560" s="1" t="str">
        <f t="shared" si="50"/>
        <v>Applicable</v>
      </c>
      <c r="H1560" s="120"/>
      <c r="I1560" s="120"/>
      <c r="J1560" s="120"/>
      <c r="K1560" s="120"/>
      <c r="L1560" t="str">
        <f t="shared" si="51"/>
        <v>PAR</v>
      </c>
    </row>
    <row r="1561" spans="1:34" ht="57.75" customHeight="1" x14ac:dyDescent="0.25">
      <c r="A1561" t="s">
        <v>75</v>
      </c>
      <c r="B1561" s="44" t="str">
        <f>IF(E1561="reserved","N/A",IF(AND(Screening!$J$10="No",S1561="Ex"),"N/A",IF(AND(Screening!$J$11="No",T1561="Ex"),"N/A",IF(AND(Screening!$J$12="No",U1561="Ex"),"N/A",IF(AND(Screening!$J$13="No",V1561="Ex"),"N/A",IF(AND(Screening!$J$14="No",W1561="Ex"),"N/A", IF(AND(Screening!$J$15="No",X1561="Ex"),"N/A", IF(AND(Screening!$J$16="No",Y1561="Ex"),"N/A", IF(AND(Screening!$J$17="No",Z1561="Ex"),"N/A", IF(AND(Screening!$J$18="No",AA1561="Ex"),"N/A", IF(AND(Screening!$J$19="No",AB1561="Ex"),"N/A", IF(AND(Screening!$J$20="No",AC1561="Ex"),"N/A", IF(AND(Screening!$J$21="No",AD1561="Ex"),"N/A", IF(AND(Screening!$J$23="No",AE1561="Ex"),"N/A", IF(AND(Screening!$J$7="No",AF1561="Ex"),"N/A", IF(AND(Screening!$J$6="No",AI1561="Ex"),"N/A", IF(AND(Screening!$J$6="Yes",AG1561="Ex"),"N/A", IF(AND(Screening!$J$25="Yes",AH1561="Ex"),"N/A",  IF(AND(Screening!$J$5="Yes",AJ1561="Ex"),"N/A","Inc")))))))))))))))))))</f>
        <v>Inc</v>
      </c>
      <c r="C1561" s="43">
        <f t="shared" si="49"/>
        <v>1554</v>
      </c>
      <c r="D1561" s="44" t="s">
        <v>4103</v>
      </c>
      <c r="E1561" s="47" t="s">
        <v>4104</v>
      </c>
      <c r="F1561" s="46"/>
      <c r="G1561" s="1" t="str">
        <f t="shared" si="50"/>
        <v>Applicable</v>
      </c>
      <c r="H1561" s="120"/>
      <c r="I1561" s="120"/>
      <c r="J1561" s="120"/>
      <c r="K1561" s="120"/>
      <c r="L1561" t="str">
        <f t="shared" si="51"/>
        <v>PAR</v>
      </c>
    </row>
    <row r="1562" spans="1:34" ht="57.75" customHeight="1" x14ac:dyDescent="0.25">
      <c r="A1562" t="s">
        <v>75</v>
      </c>
      <c r="B1562" s="44" t="str">
        <f>IF(E1562="reserved","N/A",IF(AND(Screening!$J$10="No",S1562="Ex"),"N/A",IF(AND(Screening!$J$11="No",T1562="Ex"),"N/A",IF(AND(Screening!$J$12="No",U1562="Ex"),"N/A",IF(AND(Screening!$J$13="No",V1562="Ex"),"N/A",IF(AND(Screening!$J$14="No",W1562="Ex"),"N/A", IF(AND(Screening!$J$15="No",X1562="Ex"),"N/A", IF(AND(Screening!$J$16="No",Y1562="Ex"),"N/A", IF(AND(Screening!$J$17="No",Z1562="Ex"),"N/A", IF(AND(Screening!$J$18="No",AA1562="Ex"),"N/A", IF(AND(Screening!$J$19="No",AB1562="Ex"),"N/A", IF(AND(Screening!$J$20="No",AC1562="Ex"),"N/A", IF(AND(Screening!$J$21="No",AD1562="Ex"),"N/A", IF(AND(Screening!$J$23="No",AE1562="Ex"),"N/A", IF(AND(Screening!$J$7="No",AF1562="Ex"),"N/A", IF(AND(Screening!$J$6="No",AI1562="Ex"),"N/A", IF(AND(Screening!$J$6="Yes",AG1562="Ex"),"N/A", IF(AND(Screening!$J$25="Yes",AH1562="Ex"),"N/A",  IF(AND(Screening!$J$5="Yes",AJ1562="Ex"),"N/A","Inc")))))))))))))))))))</f>
        <v>Inc</v>
      </c>
      <c r="C1562" s="43">
        <f t="shared" si="49"/>
        <v>1555</v>
      </c>
      <c r="D1562" s="44" t="s">
        <v>4105</v>
      </c>
      <c r="E1562" s="47" t="s">
        <v>4106</v>
      </c>
      <c r="F1562" s="46"/>
      <c r="G1562" s="1" t="str">
        <f t="shared" si="50"/>
        <v>Applicable</v>
      </c>
      <c r="H1562" s="120"/>
      <c r="I1562" s="120"/>
      <c r="J1562" s="120"/>
      <c r="K1562" s="120"/>
      <c r="L1562" t="str">
        <f t="shared" si="51"/>
        <v>PAR</v>
      </c>
    </row>
    <row r="1563" spans="1:34" ht="57.75" customHeight="1" x14ac:dyDescent="0.25">
      <c r="A1563" t="s">
        <v>75</v>
      </c>
      <c r="B1563" s="44" t="str">
        <f>IF(E1563="reserved","N/A",IF(AND(Screening!$J$10="No",S1563="Ex"),"N/A",IF(AND(Screening!$J$11="No",T1563="Ex"),"N/A",IF(AND(Screening!$J$12="No",U1563="Ex"),"N/A",IF(AND(Screening!$J$13="No",V1563="Ex"),"N/A",IF(AND(Screening!$J$14="No",W1563="Ex"),"N/A", IF(AND(Screening!$J$15="No",X1563="Ex"),"N/A", IF(AND(Screening!$J$16="No",Y1563="Ex"),"N/A", IF(AND(Screening!$J$17="No",Z1563="Ex"),"N/A", IF(AND(Screening!$J$18="No",AA1563="Ex"),"N/A", IF(AND(Screening!$J$19="No",AB1563="Ex"),"N/A", IF(AND(Screening!$J$20="No",AC1563="Ex"),"N/A", IF(AND(Screening!$J$21="No",AD1563="Ex"),"N/A", IF(AND(Screening!$J$23="No",AE1563="Ex"),"N/A", IF(AND(Screening!$J$7="No",AF1563="Ex"),"N/A", IF(AND(Screening!$J$6="No",AI1563="Ex"),"N/A", IF(AND(Screening!$J$6="Yes",AG1563="Ex"),"N/A", IF(AND(Screening!$J$25="Yes",AH1563="Ex"),"N/A",  IF(AND(Screening!$J$5="Yes",AJ1563="Ex"),"N/A","Inc")))))))))))))))))))</f>
        <v>Inc</v>
      </c>
      <c r="C1563" s="43">
        <f t="shared" si="49"/>
        <v>1556</v>
      </c>
      <c r="D1563" s="44" t="s">
        <v>4107</v>
      </c>
      <c r="E1563" s="47" t="s">
        <v>4108</v>
      </c>
      <c r="F1563" s="46"/>
      <c r="G1563" s="1" t="str">
        <f t="shared" si="50"/>
        <v>Applicable</v>
      </c>
      <c r="H1563" s="120"/>
      <c r="I1563" s="120"/>
      <c r="J1563" s="120"/>
      <c r="K1563" s="120"/>
      <c r="L1563" t="str">
        <f t="shared" si="51"/>
        <v>PAR</v>
      </c>
    </row>
    <row r="1564" spans="1:34" ht="57.75" customHeight="1" x14ac:dyDescent="0.25">
      <c r="B1564" s="44" t="str">
        <f>IF(E1564="reserved","N/A",IF(AND(Screening!$J$10="No",S1564="Ex"),"N/A",IF(AND(Screening!$J$11="No",T1564="Ex"),"N/A",IF(AND(Screening!$J$12="No",U1564="Ex"),"N/A",IF(AND(Screening!$J$13="No",V1564="Ex"),"N/A",IF(AND(Screening!$J$14="No",W1564="Ex"),"N/A", IF(AND(Screening!$J$15="No",X1564="Ex"),"N/A", IF(AND(Screening!$J$16="No",Y1564="Ex"),"N/A", IF(AND(Screening!$J$17="No",Z1564="Ex"),"N/A", IF(AND(Screening!$J$18="No",AA1564="Ex"),"N/A", IF(AND(Screening!$J$19="No",AB1564="Ex"),"N/A", IF(AND(Screening!$J$20="No",AC1564="Ex"),"N/A", IF(AND(Screening!$J$21="No",AD1564="Ex"),"N/A", IF(AND(Screening!$J$23="No",AE1564="Ex"),"N/A", IF(AND(Screening!$J$7="No",AF1564="Ex"),"N/A", IF(AND(Screening!$J$6="No",AI1564="Ex"),"N/A", IF(AND(Screening!$J$6="Yes",AG1564="Ex"),"N/A", IF(AND(Screening!$J$25="Yes",AH1564="Ex"),"N/A",  IF(AND(Screening!$J$5="Yes",AJ1564="Ex"),"N/A","Inc")))))))))))))))))))</f>
        <v>Inc</v>
      </c>
      <c r="C1564" s="43">
        <f t="shared" si="49"/>
        <v>1557</v>
      </c>
      <c r="D1564" s="44" t="s">
        <v>4109</v>
      </c>
      <c r="E1564" s="47" t="s">
        <v>4110</v>
      </c>
      <c r="F1564" s="46"/>
      <c r="G1564" s="1" t="str">
        <f t="shared" si="50"/>
        <v>Applicable</v>
      </c>
      <c r="H1564" s="120"/>
      <c r="I1564" s="120"/>
      <c r="J1564" s="120"/>
      <c r="K1564" s="120"/>
      <c r="L1564" t="str">
        <f t="shared" si="51"/>
        <v/>
      </c>
    </row>
    <row r="1565" spans="1:34" ht="57.75" customHeight="1" x14ac:dyDescent="0.25">
      <c r="B1565" s="44" t="str">
        <f>IF(E1565="reserved","N/A",IF(AND(Screening!$J$10="No",S1565="Ex"),"N/A",IF(AND(Screening!$J$11="No",T1565="Ex"),"N/A",IF(AND(Screening!$J$12="No",U1565="Ex"),"N/A",IF(AND(Screening!$J$13="No",V1565="Ex"),"N/A",IF(AND(Screening!$J$14="No",W1565="Ex"),"N/A", IF(AND(Screening!$J$15="No",X1565="Ex"),"N/A", IF(AND(Screening!$J$16="No",Y1565="Ex"),"N/A", IF(AND(Screening!$J$17="No",Z1565="Ex"),"N/A", IF(AND(Screening!$J$18="No",AA1565="Ex"),"N/A", IF(AND(Screening!$J$19="No",AB1565="Ex"),"N/A", IF(AND(Screening!$J$20="No",AC1565="Ex"),"N/A", IF(AND(Screening!$J$21="No",AD1565="Ex"),"N/A", IF(AND(Screening!$J$23="No",AE1565="Ex"),"N/A", IF(AND(Screening!$J$7="No",AF1565="Ex"),"N/A", IF(AND(Screening!$J$6="No",AI1565="Ex"),"N/A", IF(AND(Screening!$J$6="Yes",AG1565="Ex"),"N/A", IF(AND(Screening!$J$25="Yes",AH1565="Ex"),"N/A",  IF(AND(Screening!$J$5="Yes",AJ1565="Ex"),"N/A","Inc")))))))))))))))))))</f>
        <v>Inc</v>
      </c>
      <c r="C1565" s="43">
        <f t="shared" si="49"/>
        <v>1558</v>
      </c>
      <c r="D1565" s="44" t="s">
        <v>4111</v>
      </c>
      <c r="E1565" s="47" t="s">
        <v>4112</v>
      </c>
      <c r="F1565" s="46"/>
      <c r="G1565" s="1" t="str">
        <f t="shared" si="50"/>
        <v>Applicable</v>
      </c>
      <c r="H1565" s="120"/>
      <c r="I1565" s="120"/>
      <c r="J1565" s="120"/>
      <c r="K1565" s="120"/>
      <c r="L1565" t="str">
        <f t="shared" si="51"/>
        <v/>
      </c>
    </row>
    <row r="1566" spans="1:34" ht="57.75" customHeight="1" x14ac:dyDescent="0.25">
      <c r="B1566" s="44" t="str">
        <f>IF(E1566="reserved","N/A",IF(AND(Screening!$J$10="No",S1566="Ex"),"N/A",IF(AND(Screening!$J$11="No",T1566="Ex"),"N/A",IF(AND(Screening!$J$12="No",U1566="Ex"),"N/A",IF(AND(Screening!$J$13="No",V1566="Ex"),"N/A",IF(AND(Screening!$J$14="No",W1566="Ex"),"N/A", IF(AND(Screening!$J$15="No",X1566="Ex"),"N/A", IF(AND(Screening!$J$16="No",Y1566="Ex"),"N/A", IF(AND(Screening!$J$17="No",Z1566="Ex"),"N/A", IF(AND(Screening!$J$18="No",AA1566="Ex"),"N/A", IF(AND(Screening!$J$19="No",AB1566="Ex"),"N/A", IF(AND(Screening!$J$20="No",AC1566="Ex"),"N/A", IF(AND(Screening!$J$21="No",AD1566="Ex"),"N/A", IF(AND(Screening!$J$23="No",AE1566="Ex"),"N/A", IF(AND(Screening!$J$7="No",AF1566="Ex"),"N/A", IF(AND(Screening!$J$6="No",AI1566="Ex"),"N/A", IF(AND(Screening!$J$6="Yes",AG1566="Ex"),"N/A", IF(AND(Screening!$J$25="Yes",AH1566="Ex"),"N/A",  IF(AND(Screening!$J$5="Yes",AJ1566="Ex"),"N/A","Inc")))))))))))))))))))</f>
        <v>Inc</v>
      </c>
      <c r="C1566" s="43">
        <f t="shared" si="49"/>
        <v>1559</v>
      </c>
      <c r="D1566" s="44" t="s">
        <v>4113</v>
      </c>
      <c r="E1566" s="47" t="s">
        <v>4114</v>
      </c>
      <c r="F1566" s="46"/>
      <c r="G1566" s="1" t="str">
        <f t="shared" si="50"/>
        <v>Applicable</v>
      </c>
      <c r="H1566" s="120"/>
      <c r="I1566" s="120"/>
      <c r="J1566" s="120"/>
      <c r="K1566" s="120"/>
      <c r="L1566" t="str">
        <f t="shared" si="51"/>
        <v/>
      </c>
    </row>
    <row r="1567" spans="1:34" ht="57.75" customHeight="1" x14ac:dyDescent="0.25">
      <c r="A1567" t="s">
        <v>75</v>
      </c>
      <c r="B1567" s="44" t="str">
        <f>IF(E1567="reserved","N/A",IF(AND(Screening!$J$10="No",S1567="Ex"),"N/A",IF(AND(Screening!$J$11="No",T1567="Ex"),"N/A",IF(AND(Screening!$J$12="No",U1567="Ex"),"N/A",IF(AND(Screening!$J$13="No",V1567="Ex"),"N/A",IF(AND(Screening!$J$14="No",W1567="Ex"),"N/A", IF(AND(Screening!$J$15="No",X1567="Ex"),"N/A", IF(AND(Screening!$J$16="No",Y1567="Ex"),"N/A", IF(AND(Screening!$J$17="No",Z1567="Ex"),"N/A", IF(AND(Screening!$J$18="No",AA1567="Ex"),"N/A", IF(AND(Screening!$J$19="No",AB1567="Ex"),"N/A", IF(AND(Screening!$J$20="No",AC1567="Ex"),"N/A", IF(AND(Screening!$J$21="No",AD1567="Ex"),"N/A", IF(AND(Screening!$J$23="No",AE1567="Ex"),"N/A", IF(AND(Screening!$J$7="No",AF1567="Ex"),"N/A", IF(AND(Screening!$J$6="No",AI1567="Ex"),"N/A", IF(AND(Screening!$J$6="Yes",AG1567="Ex"),"N/A", IF(AND(Screening!$J$25="Yes",AH1567="Ex"),"N/A",  IF(AND(Screening!$J$5="Yes",AJ1567="Ex"),"N/A","Inc")))))))))))))))))))</f>
        <v>Inc</v>
      </c>
      <c r="C1567" s="43">
        <f t="shared" si="49"/>
        <v>1560</v>
      </c>
      <c r="D1567" s="44" t="s">
        <v>4115</v>
      </c>
      <c r="E1567" s="47" t="s">
        <v>4116</v>
      </c>
      <c r="F1567" s="46"/>
      <c r="G1567" s="1" t="str">
        <f t="shared" si="50"/>
        <v>Applicable</v>
      </c>
      <c r="H1567" s="120"/>
      <c r="I1567" s="120"/>
      <c r="J1567" s="120"/>
      <c r="K1567" s="120"/>
      <c r="L1567" t="str">
        <f t="shared" si="51"/>
        <v>PAR</v>
      </c>
    </row>
    <row r="1568" spans="1:34" ht="57.75" customHeight="1" x14ac:dyDescent="0.25">
      <c r="B1568" s="44" t="str">
        <f>IF(E1568="reserved","N/A",IF(AND(Screening!$J$10="No",S1568="Ex"),"N/A",IF(AND(Screening!$J$11="No",T1568="Ex"),"N/A",IF(AND(Screening!$J$12="No",U1568="Ex"),"N/A",IF(AND(Screening!$J$13="No",V1568="Ex"),"N/A",IF(AND(Screening!$J$14="No",W1568="Ex"),"N/A", IF(AND(Screening!$J$15="No",X1568="Ex"),"N/A", IF(AND(Screening!$J$16="No",Y1568="Ex"),"N/A", IF(AND(Screening!$J$17="No",Z1568="Ex"),"N/A", IF(AND(Screening!$J$18="No",AA1568="Ex"),"N/A", IF(AND(Screening!$J$19="No",AB1568="Ex"),"N/A", IF(AND(Screening!$J$20="No",AC1568="Ex"),"N/A", IF(AND(Screening!$J$21="No",AD1568="Ex"),"N/A", IF(AND(Screening!$J$23="No",AE1568="Ex"),"N/A", IF(AND(Screening!$J$7="No",AF1568="Ex"),"N/A", IF(AND(Screening!$J$6="No",AI1568="Ex"),"N/A", IF(AND(Screening!$J$6="Yes",AG1568="Ex"),"N/A", IF(AND(Screening!$J$25="Yes",AH1568="Ex"),"N/A",  IF(AND(Screening!$J$5="Yes",AJ1568="Ex"),"N/A","Inc")))))))))))))))))))</f>
        <v>Inc</v>
      </c>
      <c r="C1568" s="43">
        <f t="shared" si="49"/>
        <v>1561</v>
      </c>
      <c r="D1568" s="44" t="s">
        <v>4117</v>
      </c>
      <c r="E1568" s="47" t="s">
        <v>4118</v>
      </c>
      <c r="F1568" s="46"/>
      <c r="G1568" s="1" t="str">
        <f t="shared" si="50"/>
        <v>Applicable</v>
      </c>
      <c r="H1568" s="120"/>
      <c r="I1568" s="120"/>
      <c r="J1568" s="120"/>
      <c r="K1568" s="120"/>
      <c r="L1568" t="str">
        <f t="shared" si="51"/>
        <v/>
      </c>
    </row>
    <row r="1569" spans="1:36" ht="57.75" customHeight="1" x14ac:dyDescent="0.25">
      <c r="B1569" s="44" t="str">
        <f>IF(E1569="reserved","N/A",IF(AND(Screening!$J$10="No",S1569="Ex"),"N/A",IF(AND(Screening!$J$11="No",T1569="Ex"),"N/A",IF(AND(Screening!$J$12="No",U1569="Ex"),"N/A",IF(AND(Screening!$J$13="No",V1569="Ex"),"N/A",IF(AND(Screening!$J$14="No",W1569="Ex"),"N/A", IF(AND(Screening!$J$15="No",X1569="Ex"),"N/A", IF(AND(Screening!$J$16="No",Y1569="Ex"),"N/A", IF(AND(Screening!$J$17="No",Z1569="Ex"),"N/A", IF(AND(Screening!$J$18="No",AA1569="Ex"),"N/A", IF(AND(Screening!$J$19="No",AB1569="Ex"),"N/A", IF(AND(Screening!$J$20="No",AC1569="Ex"),"N/A", IF(AND(Screening!$J$21="No",AD1569="Ex"),"N/A", IF(AND(Screening!$J$23="No",AE1569="Ex"),"N/A", IF(AND(Screening!$J$7="No",AF1569="Ex"),"N/A", IF(AND(Screening!$J$6="No",AI1569="Ex"),"N/A", IF(AND(Screening!$J$6="Yes",AG1569="Ex"),"N/A", IF(AND(Screening!$J$25="Yes",AH1569="Ex"),"N/A",  IF(AND(Screening!$J$5="Yes",AJ1569="Ex"),"N/A","Inc")))))))))))))))))))</f>
        <v>Inc</v>
      </c>
      <c r="C1569" s="43">
        <f t="shared" si="49"/>
        <v>1562</v>
      </c>
      <c r="D1569" s="44" t="s">
        <v>4119</v>
      </c>
      <c r="E1569" s="47" t="s">
        <v>4120</v>
      </c>
      <c r="F1569" s="46"/>
      <c r="G1569" s="1" t="str">
        <f t="shared" si="50"/>
        <v>Applicable</v>
      </c>
      <c r="H1569" s="120"/>
      <c r="I1569" s="120"/>
      <c r="J1569" s="120"/>
      <c r="K1569" s="120"/>
      <c r="L1569" t="str">
        <f t="shared" si="51"/>
        <v/>
      </c>
    </row>
    <row r="1570" spans="1:36" ht="57.75" customHeight="1" x14ac:dyDescent="0.25">
      <c r="A1570" t="s">
        <v>75</v>
      </c>
      <c r="B1570" s="44" t="str">
        <f>IF(E1570="reserved","N/A",IF(AND(Screening!$J$10="No",S1570="Ex"),"N/A",IF(AND(Screening!$J$11="No",T1570="Ex"),"N/A",IF(AND(Screening!$J$12="No",U1570="Ex"),"N/A",IF(AND(Screening!$J$13="No",V1570="Ex"),"N/A",IF(AND(Screening!$J$14="No",W1570="Ex"),"N/A", IF(AND(Screening!$J$15="No",X1570="Ex"),"N/A", IF(AND(Screening!$J$16="No",Y1570="Ex"),"N/A", IF(AND(Screening!$J$17="No",Z1570="Ex"),"N/A", IF(AND(Screening!$J$18="No",AA1570="Ex"),"N/A", IF(AND(Screening!$J$19="No",AB1570="Ex"),"N/A", IF(AND(Screening!$J$20="No",AC1570="Ex"),"N/A", IF(AND(Screening!$J$21="No",AD1570="Ex"),"N/A", IF(AND(Screening!$J$23="No",AE1570="Ex"),"N/A", IF(AND(Screening!$J$7="No",AF1570="Ex"),"N/A", IF(AND(Screening!$J$6="No",AI1570="Ex"),"N/A", IF(AND(Screening!$J$6="Yes",AG1570="Ex"),"N/A", IF(AND(Screening!$J$25="Yes",AH1570="Ex"),"N/A",  IF(AND(Screening!$J$5="Yes",AJ1570="Ex"),"N/A","Inc")))))))))))))))))))</f>
        <v>Inc</v>
      </c>
      <c r="C1570" s="43">
        <f t="shared" si="49"/>
        <v>1563</v>
      </c>
      <c r="D1570" s="44" t="s">
        <v>4121</v>
      </c>
      <c r="E1570" s="47" t="s">
        <v>4122</v>
      </c>
      <c r="F1570" s="46"/>
      <c r="G1570" s="1" t="str">
        <f t="shared" si="50"/>
        <v>Applicable</v>
      </c>
      <c r="H1570" s="120"/>
      <c r="I1570" s="120"/>
      <c r="J1570" s="120"/>
      <c r="K1570" s="120"/>
      <c r="L1570" t="str">
        <f t="shared" si="51"/>
        <v>PAR</v>
      </c>
    </row>
    <row r="1571" spans="1:36" ht="57.75" customHeight="1" x14ac:dyDescent="0.25">
      <c r="B1571" s="44" t="str">
        <f>IF(E1571="reserved","N/A",IF(AND(Screening!$J$10="No",S1571="Ex"),"N/A",IF(AND(Screening!$J$11="No",T1571="Ex"),"N/A",IF(AND(Screening!$J$12="No",U1571="Ex"),"N/A",IF(AND(Screening!$J$13="No",V1571="Ex"),"N/A",IF(AND(Screening!$J$14="No",W1571="Ex"),"N/A", IF(AND(Screening!$J$15="No",X1571="Ex"),"N/A", IF(AND(Screening!$J$16="No",Y1571="Ex"),"N/A", IF(AND(Screening!$J$17="No",Z1571="Ex"),"N/A", IF(AND(Screening!$J$18="No",AA1571="Ex"),"N/A", IF(AND(Screening!$J$19="No",AB1571="Ex"),"N/A", IF(AND(Screening!$J$20="No",AC1571="Ex"),"N/A", IF(AND(Screening!$J$21="No",AD1571="Ex"),"N/A", IF(AND(Screening!$J$23="No",AE1571="Ex"),"N/A", IF(AND(Screening!$J$7="No",AF1571="Ex"),"N/A", IF(AND(Screening!$J$6="No",AI1571="Ex"),"N/A", IF(AND(Screening!$J$6="Yes",AG1571="Ex"),"N/A", IF(AND(Screening!$J$25="Yes",AH1571="Ex"),"N/A",  IF(AND(Screening!$J$5="Yes",AJ1571="Ex"),"N/A","Inc")))))))))))))))))))</f>
        <v>Inc</v>
      </c>
      <c r="C1571" s="43">
        <f t="shared" si="49"/>
        <v>1564</v>
      </c>
      <c r="D1571" s="44" t="s">
        <v>4123</v>
      </c>
      <c r="E1571" s="47" t="s">
        <v>4124</v>
      </c>
      <c r="F1571" s="46"/>
      <c r="G1571" s="1" t="str">
        <f t="shared" si="50"/>
        <v>Applicable</v>
      </c>
      <c r="H1571" s="120"/>
      <c r="I1571" s="120"/>
      <c r="J1571" s="120"/>
      <c r="K1571" s="120"/>
      <c r="L1571" t="str">
        <f t="shared" si="51"/>
        <v/>
      </c>
    </row>
    <row r="1572" spans="1:36" ht="57.75" customHeight="1" x14ac:dyDescent="0.25">
      <c r="B1572" s="44" t="str">
        <f>IF(E1572="reserved","N/A",IF(AND(Screening!$J$10="No",S1572="Ex"),"N/A",IF(AND(Screening!$J$11="No",T1572="Ex"),"N/A",IF(AND(Screening!$J$12="No",U1572="Ex"),"N/A",IF(AND(Screening!$J$13="No",V1572="Ex"),"N/A",IF(AND(Screening!$J$14="No",W1572="Ex"),"N/A", IF(AND(Screening!$J$15="No",X1572="Ex"),"N/A", IF(AND(Screening!$J$16="No",Y1572="Ex"),"N/A", IF(AND(Screening!$J$17="No",Z1572="Ex"),"N/A", IF(AND(Screening!$J$18="No",AA1572="Ex"),"N/A", IF(AND(Screening!$J$19="No",AB1572="Ex"),"N/A", IF(AND(Screening!$J$20="No",AC1572="Ex"),"N/A", IF(AND(Screening!$J$21="No",AD1572="Ex"),"N/A", IF(AND(Screening!$J$23="No",AE1572="Ex"),"N/A", IF(AND(Screening!$J$7="No",AF1572="Ex"),"N/A", IF(AND(Screening!$J$6="No",AI1572="Ex"),"N/A", IF(AND(Screening!$J$6="Yes",AG1572="Ex"),"N/A", IF(AND(Screening!$J$25="Yes",AH1572="Ex"),"N/A",  IF(AND(Screening!$J$5="Yes",AJ1572="Ex"),"N/A","Inc")))))))))))))))))))</f>
        <v>Inc</v>
      </c>
      <c r="C1572" s="43">
        <f t="shared" si="49"/>
        <v>1565</v>
      </c>
      <c r="D1572" s="44" t="s">
        <v>4125</v>
      </c>
      <c r="E1572" s="47" t="s">
        <v>4126</v>
      </c>
      <c r="F1572" s="46"/>
      <c r="G1572" s="1" t="str">
        <f t="shared" si="50"/>
        <v>Applicable</v>
      </c>
      <c r="H1572" s="120"/>
      <c r="I1572" s="120"/>
      <c r="J1572" s="120"/>
      <c r="K1572" s="120"/>
      <c r="L1572" t="str">
        <f t="shared" si="51"/>
        <v/>
      </c>
    </row>
    <row r="1573" spans="1:36" ht="57.75" customHeight="1" x14ac:dyDescent="0.25">
      <c r="A1573" t="s">
        <v>75</v>
      </c>
      <c r="B1573" s="44" t="str">
        <f>IF(E1573="reserved","N/A",IF(AND(Screening!$J$10="No",S1573="Ex"),"N/A",IF(AND(Screening!$J$11="No",T1573="Ex"),"N/A",IF(AND(Screening!$J$12="No",U1573="Ex"),"N/A",IF(AND(Screening!$J$13="No",V1573="Ex"),"N/A",IF(AND(Screening!$J$14="No",W1573="Ex"),"N/A", IF(AND(Screening!$J$15="No",X1573="Ex"),"N/A", IF(AND(Screening!$J$16="No",Y1573="Ex"),"N/A", IF(AND(Screening!$J$17="No",Z1573="Ex"),"N/A", IF(AND(Screening!$J$18="No",AA1573="Ex"),"N/A", IF(AND(Screening!$J$19="No",AB1573="Ex"),"N/A", IF(AND(Screening!$J$20="No",AC1573="Ex"),"N/A", IF(AND(Screening!$J$21="No",AD1573="Ex"),"N/A", IF(AND(Screening!$J$23="No",AE1573="Ex"),"N/A", IF(AND(Screening!$J$7="No",AF1573="Ex"),"N/A", IF(AND(Screening!$J$6="No",AI1573="Ex"),"N/A", IF(AND(Screening!$J$6="Yes",AG1573="Ex"),"N/A", IF(AND(Screening!$J$25="Yes",AH1573="Ex"),"N/A",  IF(AND(Screening!$J$5="Yes",AJ1573="Ex"),"N/A","Inc")))))))))))))))))))</f>
        <v>Inc</v>
      </c>
      <c r="C1573" s="43">
        <f t="shared" si="49"/>
        <v>1566</v>
      </c>
      <c r="D1573" s="44" t="s">
        <v>4127</v>
      </c>
      <c r="E1573" s="45" t="s">
        <v>4128</v>
      </c>
      <c r="F1573" s="46"/>
      <c r="G1573" s="1" t="str">
        <f t="shared" si="50"/>
        <v>Applicable</v>
      </c>
      <c r="H1573" s="120"/>
      <c r="I1573" s="120"/>
      <c r="J1573" s="120"/>
      <c r="K1573" s="120"/>
      <c r="L1573" t="str">
        <f t="shared" si="51"/>
        <v>PAR</v>
      </c>
    </row>
    <row r="1574" spans="1:36" ht="57.75" customHeight="1" x14ac:dyDescent="0.25">
      <c r="A1574" t="s">
        <v>75</v>
      </c>
      <c r="B1574" s="44" t="str">
        <f>IF(E1574="reserved","N/A",IF(AND(Screening!$J$10="No",S1574="Ex"),"N/A",IF(AND(Screening!$J$11="No",T1574="Ex"),"N/A",IF(AND(Screening!$J$12="No",U1574="Ex"),"N/A",IF(AND(Screening!$J$13="No",V1574="Ex"),"N/A",IF(AND(Screening!$J$14="No",W1574="Ex"),"N/A", IF(AND(Screening!$J$15="No",X1574="Ex"),"N/A", IF(AND(Screening!$J$16="No",Y1574="Ex"),"N/A", IF(AND(Screening!$J$17="No",Z1574="Ex"),"N/A", IF(AND(Screening!$J$18="No",AA1574="Ex"),"N/A", IF(AND(Screening!$J$19="No",AB1574="Ex"),"N/A", IF(AND(Screening!$J$20="No",AC1574="Ex"),"N/A", IF(AND(Screening!$J$21="No",AD1574="Ex"),"N/A", IF(AND(Screening!$J$23="No",AE1574="Ex"),"N/A", IF(AND(Screening!$J$7="No",AF1574="Ex"),"N/A", IF(AND(Screening!$J$6="No",AI1574="Ex"),"N/A", IF(AND(Screening!$J$6="Yes",AG1574="Ex"),"N/A", IF(AND(Screening!$J$25="Yes",AH1574="Ex"),"N/A",  IF(AND(Screening!$J$5="Yes",AJ1574="Ex"),"N/A","Inc")))))))))))))))))))</f>
        <v>Inc</v>
      </c>
      <c r="C1574" s="43">
        <f t="shared" si="49"/>
        <v>1567</v>
      </c>
      <c r="D1574" s="44" t="s">
        <v>4129</v>
      </c>
      <c r="E1574" s="45" t="s">
        <v>4130</v>
      </c>
      <c r="F1574" s="46"/>
      <c r="G1574" s="1" t="str">
        <f t="shared" si="50"/>
        <v>Applicable</v>
      </c>
      <c r="H1574" s="120"/>
      <c r="I1574" s="120"/>
      <c r="J1574" s="120"/>
      <c r="K1574" s="120"/>
      <c r="L1574" t="str">
        <f t="shared" si="51"/>
        <v>PAR</v>
      </c>
    </row>
    <row r="1575" spans="1:36" ht="57.75" customHeight="1" x14ac:dyDescent="0.25">
      <c r="A1575" t="s">
        <v>75</v>
      </c>
      <c r="B1575" s="44" t="str">
        <f>IF(E1575="reserved","N/A",IF(AND(Screening!$J$10="No",S1575="Ex"),"N/A",IF(AND(Screening!$J$11="No",T1575="Ex"),"N/A",IF(AND(Screening!$J$12="No",U1575="Ex"),"N/A",IF(AND(Screening!$J$13="No",V1575="Ex"),"N/A",IF(AND(Screening!$J$14="No",W1575="Ex"),"N/A", IF(AND(Screening!$J$15="No",X1575="Ex"),"N/A", IF(AND(Screening!$J$16="No",Y1575="Ex"),"N/A", IF(AND(Screening!$J$17="No",Z1575="Ex"),"N/A", IF(AND(Screening!$J$18="No",AA1575="Ex"),"N/A", IF(AND(Screening!$J$19="No",AB1575="Ex"),"N/A", IF(AND(Screening!$J$20="No",AC1575="Ex"),"N/A", IF(AND(Screening!$J$21="No",AD1575="Ex"),"N/A", IF(AND(Screening!$J$23="No",AE1575="Ex"),"N/A", IF(AND(Screening!$J$7="No",AF1575="Ex"),"N/A", IF(AND(Screening!$J$6="No",AI1575="Ex"),"N/A", IF(AND(Screening!$J$6="Yes",AG1575="Ex"),"N/A", IF(AND(Screening!$J$25="Yes",AH1575="Ex"),"N/A",  IF(AND(Screening!$J$5="Yes",AJ1575="Ex"),"N/A","Inc")))))))))))))))))))</f>
        <v>Inc</v>
      </c>
      <c r="C1575" s="43">
        <f t="shared" si="49"/>
        <v>1568</v>
      </c>
      <c r="D1575" s="44" t="s">
        <v>4131</v>
      </c>
      <c r="E1575" s="45" t="s">
        <v>4132</v>
      </c>
      <c r="F1575" s="46" t="s">
        <v>4133</v>
      </c>
      <c r="G1575" s="1" t="str">
        <f t="shared" si="50"/>
        <v>Applicable</v>
      </c>
      <c r="H1575" s="120"/>
      <c r="I1575" s="120"/>
      <c r="J1575" s="120"/>
      <c r="K1575" s="120"/>
      <c r="L1575" t="str">
        <f t="shared" si="51"/>
        <v>PAR</v>
      </c>
      <c r="AH1575" t="s">
        <v>150</v>
      </c>
      <c r="AJ1575" t="s">
        <v>150</v>
      </c>
    </row>
    <row r="1576" spans="1:36" ht="57.75" customHeight="1" x14ac:dyDescent="0.25">
      <c r="A1576" t="s">
        <v>75</v>
      </c>
      <c r="B1576" s="44" t="str">
        <f>IF(E1576="reserved","N/A",IF(AND(Screening!$J$10="No",S1576="Ex"),"N/A",IF(AND(Screening!$J$11="No",T1576="Ex"),"N/A",IF(AND(Screening!$J$12="No",U1576="Ex"),"N/A",IF(AND(Screening!$J$13="No",V1576="Ex"),"N/A",IF(AND(Screening!$J$14="No",W1576="Ex"),"N/A", IF(AND(Screening!$J$15="No",X1576="Ex"),"N/A", IF(AND(Screening!$J$16="No",Y1576="Ex"),"N/A", IF(AND(Screening!$J$17="No",Z1576="Ex"),"N/A", IF(AND(Screening!$J$18="No",AA1576="Ex"),"N/A", IF(AND(Screening!$J$19="No",AB1576="Ex"),"N/A", IF(AND(Screening!$J$20="No",AC1576="Ex"),"N/A", IF(AND(Screening!$J$21="No",AD1576="Ex"),"N/A", IF(AND(Screening!$J$23="No",AE1576="Ex"),"N/A", IF(AND(Screening!$J$7="No",AF1576="Ex"),"N/A", IF(AND(Screening!$J$6="No",AI1576="Ex"),"N/A", IF(AND(Screening!$J$6="Yes",AG1576="Ex"),"N/A", IF(AND(Screening!$J$25="Yes",AH1576="Ex"),"N/A",  IF(AND(Screening!$J$5="Yes",AJ1576="Ex"),"N/A","Inc")))))))))))))))))))</f>
        <v>Inc</v>
      </c>
      <c r="C1576" s="43">
        <f t="shared" si="49"/>
        <v>1569</v>
      </c>
      <c r="D1576" s="44" t="s">
        <v>4134</v>
      </c>
      <c r="E1576" s="47" t="s">
        <v>4135</v>
      </c>
      <c r="F1576" s="46"/>
      <c r="G1576" s="1" t="str">
        <f t="shared" si="50"/>
        <v>Applicable</v>
      </c>
      <c r="H1576" s="120"/>
      <c r="I1576" s="120"/>
      <c r="J1576" s="120"/>
      <c r="K1576" s="120"/>
      <c r="L1576" t="str">
        <f t="shared" si="51"/>
        <v>PAR</v>
      </c>
      <c r="AH1576" t="s">
        <v>150</v>
      </c>
      <c r="AJ1576" t="s">
        <v>150</v>
      </c>
    </row>
    <row r="1577" spans="1:36" ht="57.75" customHeight="1" x14ac:dyDescent="0.25">
      <c r="B1577" s="44" t="str">
        <f>IF(E1577="reserved","N/A",IF(AND(Screening!$J$10="No",S1577="Ex"),"N/A",IF(AND(Screening!$J$11="No",T1577="Ex"),"N/A",IF(AND(Screening!$J$12="No",U1577="Ex"),"N/A",IF(AND(Screening!$J$13="No",V1577="Ex"),"N/A",IF(AND(Screening!$J$14="No",W1577="Ex"),"N/A", IF(AND(Screening!$J$15="No",X1577="Ex"),"N/A", IF(AND(Screening!$J$16="No",Y1577="Ex"),"N/A", IF(AND(Screening!$J$17="No",Z1577="Ex"),"N/A", IF(AND(Screening!$J$18="No",AA1577="Ex"),"N/A", IF(AND(Screening!$J$19="No",AB1577="Ex"),"N/A", IF(AND(Screening!$J$20="No",AC1577="Ex"),"N/A", IF(AND(Screening!$J$21="No",AD1577="Ex"),"N/A", IF(AND(Screening!$J$23="No",AE1577="Ex"),"N/A", IF(AND(Screening!$J$7="No",AF1577="Ex"),"N/A", IF(AND(Screening!$J$6="No",AI1577="Ex"),"N/A", IF(AND(Screening!$J$6="Yes",AG1577="Ex"),"N/A", IF(AND(Screening!$J$25="Yes",AH1577="Ex"),"N/A",  IF(AND(Screening!$J$5="Yes",AJ1577="Ex"),"N/A","Inc")))))))))))))))))))</f>
        <v>Inc</v>
      </c>
      <c r="C1577" s="43">
        <f t="shared" si="49"/>
        <v>1570</v>
      </c>
      <c r="D1577" s="44" t="s">
        <v>4136</v>
      </c>
      <c r="E1577" s="47" t="s">
        <v>4137</v>
      </c>
      <c r="F1577" s="46"/>
      <c r="G1577" s="1" t="str">
        <f t="shared" si="50"/>
        <v>Applicable</v>
      </c>
      <c r="H1577" s="120"/>
      <c r="I1577" s="120"/>
      <c r="J1577" s="120"/>
      <c r="K1577" s="120"/>
      <c r="L1577" t="str">
        <f t="shared" si="51"/>
        <v/>
      </c>
      <c r="AH1577" t="s">
        <v>150</v>
      </c>
      <c r="AJ1577" t="s">
        <v>150</v>
      </c>
    </row>
    <row r="1578" spans="1:36" ht="57.75" customHeight="1" x14ac:dyDescent="0.25">
      <c r="A1578" t="s">
        <v>75</v>
      </c>
      <c r="B1578" s="44" t="str">
        <f>IF(E1578="reserved","N/A",IF(AND(Screening!$J$10="No",S1578="Ex"),"N/A",IF(AND(Screening!$J$11="No",T1578="Ex"),"N/A",IF(AND(Screening!$J$12="No",U1578="Ex"),"N/A",IF(AND(Screening!$J$13="No",V1578="Ex"),"N/A",IF(AND(Screening!$J$14="No",W1578="Ex"),"N/A", IF(AND(Screening!$J$15="No",X1578="Ex"),"N/A", IF(AND(Screening!$J$16="No",Y1578="Ex"),"N/A", IF(AND(Screening!$J$17="No",Z1578="Ex"),"N/A", IF(AND(Screening!$J$18="No",AA1578="Ex"),"N/A", IF(AND(Screening!$J$19="No",AB1578="Ex"),"N/A", IF(AND(Screening!$J$20="No",AC1578="Ex"),"N/A", IF(AND(Screening!$J$21="No",AD1578="Ex"),"N/A", IF(AND(Screening!$J$23="No",AE1578="Ex"),"N/A", IF(AND(Screening!$J$7="No",AF1578="Ex"),"N/A", IF(AND(Screening!$J$6="No",AI1578="Ex"),"N/A", IF(AND(Screening!$J$6="Yes",AG1578="Ex"),"N/A", IF(AND(Screening!$J$25="Yes",AH1578="Ex"),"N/A",  IF(AND(Screening!$J$5="Yes",AJ1578="Ex"),"N/A","Inc")))))))))))))))))))</f>
        <v>Inc</v>
      </c>
      <c r="C1578" s="43">
        <f t="shared" si="49"/>
        <v>1571</v>
      </c>
      <c r="D1578" s="44" t="s">
        <v>4138</v>
      </c>
      <c r="E1578" s="45" t="s">
        <v>4139</v>
      </c>
      <c r="F1578" s="46" t="s">
        <v>4140</v>
      </c>
      <c r="G1578" s="1" t="str">
        <f t="shared" si="50"/>
        <v>Applicable</v>
      </c>
      <c r="H1578" s="120"/>
      <c r="I1578" s="120"/>
      <c r="J1578" s="120"/>
      <c r="K1578" s="120"/>
      <c r="L1578" t="str">
        <f t="shared" si="51"/>
        <v>PAR</v>
      </c>
      <c r="AG1578" t="s">
        <v>150</v>
      </c>
      <c r="AH1578" t="s">
        <v>150</v>
      </c>
      <c r="AJ1578" t="s">
        <v>150</v>
      </c>
    </row>
    <row r="1579" spans="1:36" ht="57.75" customHeight="1" x14ac:dyDescent="0.25">
      <c r="A1579" t="s">
        <v>75</v>
      </c>
      <c r="B1579" s="44" t="str">
        <f>IF(E1579="reserved","N/A",IF(AND(Screening!$J$10="No",S1579="Ex"),"N/A",IF(AND(Screening!$J$11="No",T1579="Ex"),"N/A",IF(AND(Screening!$J$12="No",U1579="Ex"),"N/A",IF(AND(Screening!$J$13="No",V1579="Ex"),"N/A",IF(AND(Screening!$J$14="No",W1579="Ex"),"N/A", IF(AND(Screening!$J$15="No",X1579="Ex"),"N/A", IF(AND(Screening!$J$16="No",Y1579="Ex"),"N/A", IF(AND(Screening!$J$17="No",Z1579="Ex"),"N/A", IF(AND(Screening!$J$18="No",AA1579="Ex"),"N/A", IF(AND(Screening!$J$19="No",AB1579="Ex"),"N/A", IF(AND(Screening!$J$20="No",AC1579="Ex"),"N/A", IF(AND(Screening!$J$21="No",AD1579="Ex"),"N/A", IF(AND(Screening!$J$23="No",AE1579="Ex"),"N/A", IF(AND(Screening!$J$7="No",AF1579="Ex"),"N/A", IF(AND(Screening!$J$6="No",AI1579="Ex"),"N/A", IF(AND(Screening!$J$6="Yes",AG1579="Ex"),"N/A", IF(AND(Screening!$J$25="Yes",AH1579="Ex"),"N/A",  IF(AND(Screening!$J$5="Yes",AJ1579="Ex"),"N/A","Inc")))))))))))))))))))</f>
        <v>Inc</v>
      </c>
      <c r="C1579" s="43">
        <f t="shared" si="49"/>
        <v>1572</v>
      </c>
      <c r="D1579" s="44" t="s">
        <v>4141</v>
      </c>
      <c r="E1579" s="47" t="s">
        <v>4142</v>
      </c>
      <c r="F1579" s="46"/>
      <c r="G1579" s="1" t="str">
        <f t="shared" si="50"/>
        <v>Applicable</v>
      </c>
      <c r="H1579" s="120"/>
      <c r="I1579" s="120"/>
      <c r="J1579" s="120"/>
      <c r="K1579" s="120"/>
      <c r="L1579" t="str">
        <f t="shared" si="51"/>
        <v>PAR</v>
      </c>
      <c r="AG1579" t="s">
        <v>150</v>
      </c>
      <c r="AH1579" t="s">
        <v>150</v>
      </c>
      <c r="AJ1579" t="s">
        <v>150</v>
      </c>
    </row>
    <row r="1580" spans="1:36" ht="57.75" customHeight="1" x14ac:dyDescent="0.25">
      <c r="B1580" s="44" t="str">
        <f>IF(E1580="reserved","N/A",IF(AND(Screening!$J$10="No",S1580="Ex"),"N/A",IF(AND(Screening!$J$11="No",T1580="Ex"),"N/A",IF(AND(Screening!$J$12="No",U1580="Ex"),"N/A",IF(AND(Screening!$J$13="No",V1580="Ex"),"N/A",IF(AND(Screening!$J$14="No",W1580="Ex"),"N/A", IF(AND(Screening!$J$15="No",X1580="Ex"),"N/A", IF(AND(Screening!$J$16="No",Y1580="Ex"),"N/A", IF(AND(Screening!$J$17="No",Z1580="Ex"),"N/A", IF(AND(Screening!$J$18="No",AA1580="Ex"),"N/A", IF(AND(Screening!$J$19="No",AB1580="Ex"),"N/A", IF(AND(Screening!$J$20="No",AC1580="Ex"),"N/A", IF(AND(Screening!$J$21="No",AD1580="Ex"),"N/A", IF(AND(Screening!$J$23="No",AE1580="Ex"),"N/A", IF(AND(Screening!$J$7="No",AF1580="Ex"),"N/A", IF(AND(Screening!$J$6="No",AI1580="Ex"),"N/A", IF(AND(Screening!$J$6="Yes",AG1580="Ex"),"N/A", IF(AND(Screening!$J$25="Yes",AH1580="Ex"),"N/A",  IF(AND(Screening!$J$5="Yes",AJ1580="Ex"),"N/A","Inc")))))))))))))))))))</f>
        <v>Inc</v>
      </c>
      <c r="C1580" s="43">
        <f t="shared" si="49"/>
        <v>1573</v>
      </c>
      <c r="D1580" s="44" t="s">
        <v>4143</v>
      </c>
      <c r="E1580" s="47" t="s">
        <v>4144</v>
      </c>
      <c r="F1580" s="46"/>
      <c r="G1580" s="1" t="str">
        <f t="shared" si="50"/>
        <v>Applicable</v>
      </c>
      <c r="H1580" s="120"/>
      <c r="I1580" s="120"/>
      <c r="J1580" s="120"/>
      <c r="K1580" s="120"/>
      <c r="L1580" t="str">
        <f t="shared" si="51"/>
        <v/>
      </c>
      <c r="AG1580" t="s">
        <v>150</v>
      </c>
      <c r="AJ1580" t="s">
        <v>150</v>
      </c>
    </row>
    <row r="1581" spans="1:36" ht="57.75" customHeight="1" x14ac:dyDescent="0.25">
      <c r="A1581" t="s">
        <v>75</v>
      </c>
      <c r="B1581" s="44" t="str">
        <f>IF(E1581="reserved","N/A",IF(AND(Screening!$J$10="No",S1581="Ex"),"N/A",IF(AND(Screening!$J$11="No",T1581="Ex"),"N/A",IF(AND(Screening!$J$12="No",U1581="Ex"),"N/A",IF(AND(Screening!$J$13="No",V1581="Ex"),"N/A",IF(AND(Screening!$J$14="No",W1581="Ex"),"N/A", IF(AND(Screening!$J$15="No",X1581="Ex"),"N/A", IF(AND(Screening!$J$16="No",Y1581="Ex"),"N/A", IF(AND(Screening!$J$17="No",Z1581="Ex"),"N/A", IF(AND(Screening!$J$18="No",AA1581="Ex"),"N/A", IF(AND(Screening!$J$19="No",AB1581="Ex"),"N/A", IF(AND(Screening!$J$20="No",AC1581="Ex"),"N/A", IF(AND(Screening!$J$21="No",AD1581="Ex"),"N/A", IF(AND(Screening!$J$23="No",AE1581="Ex"),"N/A", IF(AND(Screening!$J$7="No",AF1581="Ex"),"N/A", IF(AND(Screening!$J$6="No",AI1581="Ex"),"N/A", IF(AND(Screening!$J$6="Yes",AG1581="Ex"),"N/A", IF(AND(Screening!$J$25="Yes",AH1581="Ex"),"N/A",  IF(AND(Screening!$J$5="Yes",AJ1581="Ex"),"N/A","Inc")))))))))))))))))))</f>
        <v>Inc</v>
      </c>
      <c r="C1581" s="43">
        <f t="shared" si="49"/>
        <v>1574</v>
      </c>
      <c r="D1581" s="44" t="s">
        <v>4145</v>
      </c>
      <c r="E1581" s="45" t="s">
        <v>4146</v>
      </c>
      <c r="F1581" s="46" t="s">
        <v>4147</v>
      </c>
      <c r="G1581" s="1" t="str">
        <f t="shared" si="50"/>
        <v>Applicable</v>
      </c>
      <c r="H1581" s="120"/>
      <c r="I1581" s="120"/>
      <c r="J1581" s="120"/>
      <c r="K1581" s="120"/>
      <c r="L1581" t="str">
        <f t="shared" si="51"/>
        <v>PAR</v>
      </c>
      <c r="AG1581" t="s">
        <v>150</v>
      </c>
      <c r="AJ1581" t="s">
        <v>150</v>
      </c>
    </row>
    <row r="1582" spans="1:36" ht="57.75" customHeight="1" x14ac:dyDescent="0.25">
      <c r="A1582" t="s">
        <v>75</v>
      </c>
      <c r="B1582" s="44" t="str">
        <f>IF(E1582="reserved","N/A",IF(AND(Screening!$J$10="No",S1582="Ex"),"N/A",IF(AND(Screening!$J$11="No",T1582="Ex"),"N/A",IF(AND(Screening!$J$12="No",U1582="Ex"),"N/A",IF(AND(Screening!$J$13="No",V1582="Ex"),"N/A",IF(AND(Screening!$J$14="No",W1582="Ex"),"N/A", IF(AND(Screening!$J$15="No",X1582="Ex"),"N/A", IF(AND(Screening!$J$16="No",Y1582="Ex"),"N/A", IF(AND(Screening!$J$17="No",Z1582="Ex"),"N/A", IF(AND(Screening!$J$18="No",AA1582="Ex"),"N/A", IF(AND(Screening!$J$19="No",AB1582="Ex"),"N/A", IF(AND(Screening!$J$20="No",AC1582="Ex"),"N/A", IF(AND(Screening!$J$21="No",AD1582="Ex"),"N/A", IF(AND(Screening!$J$23="No",AE1582="Ex"),"N/A", IF(AND(Screening!$J$7="No",AF1582="Ex"),"N/A", IF(AND(Screening!$J$6="No",AI1582="Ex"),"N/A", IF(AND(Screening!$J$6="Yes",AG1582="Ex"),"N/A", IF(AND(Screening!$J$25="Yes",AH1582="Ex"),"N/A",  IF(AND(Screening!$J$5="Yes",AJ1582="Ex"),"N/A","Inc")))))))))))))))))))</f>
        <v>Inc</v>
      </c>
      <c r="C1582" s="43">
        <f t="shared" si="49"/>
        <v>1575</v>
      </c>
      <c r="D1582" s="44" t="s">
        <v>4148</v>
      </c>
      <c r="E1582" s="47" t="s">
        <v>4149</v>
      </c>
      <c r="F1582" s="46"/>
      <c r="G1582" s="1" t="str">
        <f t="shared" si="50"/>
        <v>Applicable</v>
      </c>
      <c r="H1582" s="120"/>
      <c r="I1582" s="120"/>
      <c r="J1582" s="120"/>
      <c r="K1582" s="120"/>
      <c r="L1582" t="str">
        <f t="shared" si="51"/>
        <v>PAR</v>
      </c>
      <c r="AG1582" t="s">
        <v>150</v>
      </c>
      <c r="AJ1582" t="s">
        <v>150</v>
      </c>
    </row>
    <row r="1583" spans="1:36" ht="57.75" customHeight="1" x14ac:dyDescent="0.25">
      <c r="B1583" s="44" t="str">
        <f>IF(E1583="reserved","N/A",IF(AND(Screening!$J$10="No",S1583="Ex"),"N/A",IF(AND(Screening!$J$11="No",T1583="Ex"),"N/A",IF(AND(Screening!$J$12="No",U1583="Ex"),"N/A",IF(AND(Screening!$J$13="No",V1583="Ex"),"N/A",IF(AND(Screening!$J$14="No",W1583="Ex"),"N/A", IF(AND(Screening!$J$15="No",X1583="Ex"),"N/A", IF(AND(Screening!$J$16="No",Y1583="Ex"),"N/A", IF(AND(Screening!$J$17="No",Z1583="Ex"),"N/A", IF(AND(Screening!$J$18="No",AA1583="Ex"),"N/A", IF(AND(Screening!$J$19="No",AB1583="Ex"),"N/A", IF(AND(Screening!$J$20="No",AC1583="Ex"),"N/A", IF(AND(Screening!$J$21="No",AD1583="Ex"),"N/A", IF(AND(Screening!$J$23="No",AE1583="Ex"),"N/A", IF(AND(Screening!$J$7="No",AF1583="Ex"),"N/A", IF(AND(Screening!$J$6="No",AI1583="Ex"),"N/A", IF(AND(Screening!$J$6="Yes",AG1583="Ex"),"N/A", IF(AND(Screening!$J$25="Yes",AH1583="Ex"),"N/A",  IF(AND(Screening!$J$5="Yes",AJ1583="Ex"),"N/A","Inc")))))))))))))))))))</f>
        <v>Inc</v>
      </c>
      <c r="C1583" s="43">
        <f t="shared" si="49"/>
        <v>1576</v>
      </c>
      <c r="D1583" s="44" t="s">
        <v>4150</v>
      </c>
      <c r="E1583" s="47" t="s">
        <v>4151</v>
      </c>
      <c r="F1583" s="46"/>
      <c r="G1583" s="1" t="str">
        <f t="shared" si="50"/>
        <v>Applicable</v>
      </c>
      <c r="H1583" s="120"/>
      <c r="I1583" s="120"/>
      <c r="J1583" s="120"/>
      <c r="K1583" s="120"/>
      <c r="L1583" t="str">
        <f t="shared" si="51"/>
        <v/>
      </c>
      <c r="AG1583" t="s">
        <v>150</v>
      </c>
      <c r="AJ1583" t="s">
        <v>150</v>
      </c>
    </row>
    <row r="1584" spans="1:36" ht="57.75" customHeight="1" x14ac:dyDescent="0.25">
      <c r="B1584" s="44" t="str">
        <f>IF(E1584="reserved","N/A",IF(AND(Screening!$J$10="No",S1584="Ex"),"N/A",IF(AND(Screening!$J$11="No",T1584="Ex"),"N/A",IF(AND(Screening!$J$12="No",U1584="Ex"),"N/A",IF(AND(Screening!$J$13="No",V1584="Ex"),"N/A",IF(AND(Screening!$J$14="No",W1584="Ex"),"N/A", IF(AND(Screening!$J$15="No",X1584="Ex"),"N/A", IF(AND(Screening!$J$16="No",Y1584="Ex"),"N/A", IF(AND(Screening!$J$17="No",Z1584="Ex"),"N/A", IF(AND(Screening!$J$18="No",AA1584="Ex"),"N/A", IF(AND(Screening!$J$19="No",AB1584="Ex"),"N/A", IF(AND(Screening!$J$20="No",AC1584="Ex"),"N/A", IF(AND(Screening!$J$21="No",AD1584="Ex"),"N/A", IF(AND(Screening!$J$23="No",AE1584="Ex"),"N/A", IF(AND(Screening!$J$7="No",AF1584="Ex"),"N/A", IF(AND(Screening!$J$6="No",AI1584="Ex"),"N/A", IF(AND(Screening!$J$6="Yes",AG1584="Ex"),"N/A", IF(AND(Screening!$J$25="Yes",AH1584="Ex"),"N/A",  IF(AND(Screening!$J$5="Yes",AJ1584="Ex"),"N/A","Inc")))))))))))))))))))</f>
        <v>Inc</v>
      </c>
      <c r="C1584" s="43">
        <f t="shared" si="49"/>
        <v>1577</v>
      </c>
      <c r="D1584" s="44" t="s">
        <v>4152</v>
      </c>
      <c r="E1584" s="47" t="s">
        <v>4153</v>
      </c>
      <c r="F1584" s="46"/>
      <c r="G1584" s="1" t="str">
        <f t="shared" si="50"/>
        <v>Applicable</v>
      </c>
      <c r="H1584" s="120"/>
      <c r="I1584" s="120"/>
      <c r="J1584" s="120"/>
      <c r="K1584" s="120"/>
      <c r="L1584" t="str">
        <f t="shared" si="51"/>
        <v/>
      </c>
      <c r="AG1584" t="s">
        <v>150</v>
      </c>
      <c r="AJ1584" t="s">
        <v>150</v>
      </c>
    </row>
    <row r="1585" spans="2:36" ht="57.75" customHeight="1" x14ac:dyDescent="0.25">
      <c r="B1585" s="44" t="str">
        <f>IF(E1585="reserved","N/A",IF(AND(Screening!$J$10="No",S1585="Ex"),"N/A",IF(AND(Screening!$J$11="No",T1585="Ex"),"N/A",IF(AND(Screening!$J$12="No",U1585="Ex"),"N/A",IF(AND(Screening!$J$13="No",V1585="Ex"),"N/A",IF(AND(Screening!$J$14="No",W1585="Ex"),"N/A", IF(AND(Screening!$J$15="No",X1585="Ex"),"N/A", IF(AND(Screening!$J$16="No",Y1585="Ex"),"N/A", IF(AND(Screening!$J$17="No",Z1585="Ex"),"N/A", IF(AND(Screening!$J$18="No",AA1585="Ex"),"N/A", IF(AND(Screening!$J$19="No",AB1585="Ex"),"N/A", IF(AND(Screening!$J$20="No",AC1585="Ex"),"N/A", IF(AND(Screening!$J$21="No",AD1585="Ex"),"N/A", IF(AND(Screening!$J$23="No",AE1585="Ex"),"N/A", IF(AND(Screening!$J$7="No",AF1585="Ex"),"N/A", IF(AND(Screening!$J$6="No",AI1585="Ex"),"N/A", IF(AND(Screening!$J$6="Yes",AG1585="Ex"),"N/A", IF(AND(Screening!$J$25="Yes",AH1585="Ex"),"N/A",  IF(AND(Screening!$J$5="Yes",AJ1585="Ex"),"N/A","Inc")))))))))))))))))))</f>
        <v>Inc</v>
      </c>
      <c r="C1585" s="43">
        <f t="shared" si="49"/>
        <v>1578</v>
      </c>
      <c r="D1585" s="44" t="s">
        <v>4154</v>
      </c>
      <c r="E1585" s="47" t="s">
        <v>4155</v>
      </c>
      <c r="F1585" s="46"/>
      <c r="G1585" s="1" t="str">
        <f t="shared" si="50"/>
        <v>Applicable</v>
      </c>
      <c r="H1585" s="120"/>
      <c r="I1585" s="120"/>
      <c r="J1585" s="120"/>
      <c r="K1585" s="120"/>
      <c r="L1585" t="str">
        <f t="shared" si="51"/>
        <v/>
      </c>
      <c r="AG1585" t="s">
        <v>150</v>
      </c>
      <c r="AJ1585" t="s">
        <v>150</v>
      </c>
    </row>
    <row r="1586" spans="2:36" ht="57.75" customHeight="1" x14ac:dyDescent="0.25">
      <c r="B1586" s="44" t="str">
        <f>IF(E1586="reserved","N/A",IF(AND(Screening!$J$10="No",S1586="Ex"),"N/A",IF(AND(Screening!$J$11="No",T1586="Ex"),"N/A",IF(AND(Screening!$J$12="No",U1586="Ex"),"N/A",IF(AND(Screening!$J$13="No",V1586="Ex"),"N/A",IF(AND(Screening!$J$14="No",W1586="Ex"),"N/A", IF(AND(Screening!$J$15="No",X1586="Ex"),"N/A", IF(AND(Screening!$J$16="No",Y1586="Ex"),"N/A", IF(AND(Screening!$J$17="No",Z1586="Ex"),"N/A", IF(AND(Screening!$J$18="No",AA1586="Ex"),"N/A", IF(AND(Screening!$J$19="No",AB1586="Ex"),"N/A", IF(AND(Screening!$J$20="No",AC1586="Ex"),"N/A", IF(AND(Screening!$J$21="No",AD1586="Ex"),"N/A", IF(AND(Screening!$J$23="No",AE1586="Ex"),"N/A", IF(AND(Screening!$J$7="No",AF1586="Ex"),"N/A", IF(AND(Screening!$J$6="No",AI1586="Ex"),"N/A", IF(AND(Screening!$J$6="Yes",AG1586="Ex"),"N/A", IF(AND(Screening!$J$25="Yes",AH1586="Ex"),"N/A",  IF(AND(Screening!$J$5="Yes",AJ1586="Ex"),"N/A","Inc")))))))))))))))))))</f>
        <v>Inc</v>
      </c>
      <c r="C1586" s="43">
        <f t="shared" si="49"/>
        <v>1579</v>
      </c>
      <c r="D1586" s="44" t="s">
        <v>4156</v>
      </c>
      <c r="E1586" s="47" t="s">
        <v>4157</v>
      </c>
      <c r="F1586" s="46"/>
      <c r="G1586" s="1" t="str">
        <f t="shared" si="50"/>
        <v>Applicable</v>
      </c>
      <c r="H1586" s="120"/>
      <c r="I1586" s="120"/>
      <c r="J1586" s="120"/>
      <c r="K1586" s="120"/>
      <c r="L1586" t="str">
        <f t="shared" si="51"/>
        <v/>
      </c>
      <c r="AG1586" t="s">
        <v>150</v>
      </c>
      <c r="AJ1586" t="s">
        <v>150</v>
      </c>
    </row>
    <row r="1587" spans="2:36" ht="57.75" customHeight="1" x14ac:dyDescent="0.25">
      <c r="B1587" s="44" t="str">
        <f>IF(E1587="reserved","N/A",IF(AND(Screening!$J$10="No",S1587="Ex"),"N/A",IF(AND(Screening!$J$11="No",T1587="Ex"),"N/A",IF(AND(Screening!$J$12="No",U1587="Ex"),"N/A",IF(AND(Screening!$J$13="No",V1587="Ex"),"N/A",IF(AND(Screening!$J$14="No",W1587="Ex"),"N/A", IF(AND(Screening!$J$15="No",X1587="Ex"),"N/A", IF(AND(Screening!$J$16="No",Y1587="Ex"),"N/A", IF(AND(Screening!$J$17="No",Z1587="Ex"),"N/A", IF(AND(Screening!$J$18="No",AA1587="Ex"),"N/A", IF(AND(Screening!$J$19="No",AB1587="Ex"),"N/A", IF(AND(Screening!$J$20="No",AC1587="Ex"),"N/A", IF(AND(Screening!$J$21="No",AD1587="Ex"),"N/A", IF(AND(Screening!$J$23="No",AE1587="Ex"),"N/A", IF(AND(Screening!$J$7="No",AF1587="Ex"),"N/A", IF(AND(Screening!$J$24="No",AI1587="Ex"),"N/A", IF(AND(Screening!$J$6="Yes",AG1587="Ex"),"N/A", IF(AND(Screening!$J$25="Yes",AH1587="Ex"),"N/A",  IF(AND(Screening!$J$5="Yes",AJ1587="Ex"),"N/A","Inc")))))))))))))))))))</f>
        <v>N/A</v>
      </c>
      <c r="C1587" s="43">
        <f t="shared" si="49"/>
        <v>1580</v>
      </c>
      <c r="D1587" s="44" t="s">
        <v>4158</v>
      </c>
      <c r="E1587" s="45" t="s">
        <v>4159</v>
      </c>
      <c r="F1587" s="46"/>
      <c r="G1587" s="1" t="str">
        <f t="shared" si="50"/>
        <v>N/A</v>
      </c>
      <c r="H1587" s="120"/>
      <c r="I1587" s="120"/>
      <c r="J1587" s="120"/>
      <c r="K1587" s="120"/>
      <c r="L1587" t="str">
        <f t="shared" si="51"/>
        <v/>
      </c>
      <c r="AG1587" t="s">
        <v>150</v>
      </c>
      <c r="AI1587" t="s">
        <v>150</v>
      </c>
      <c r="AJ1587" t="s">
        <v>150</v>
      </c>
    </row>
    <row r="1588" spans="2:36" ht="57.75" customHeight="1" x14ac:dyDescent="0.25">
      <c r="B1588" s="44" t="str">
        <f>IF(E1588="reserved","N/A",IF(AND(Screening!$J$10="No",S1588="Ex"),"N/A",IF(AND(Screening!$J$11="No",T1588="Ex"),"N/A",IF(AND(Screening!$J$12="No",U1588="Ex"),"N/A",IF(AND(Screening!$J$13="No",V1588="Ex"),"N/A",IF(AND(Screening!$J$14="No",W1588="Ex"),"N/A", IF(AND(Screening!$J$15="No",X1588="Ex"),"N/A", IF(AND(Screening!$J$16="No",Y1588="Ex"),"N/A", IF(AND(Screening!$J$17="No",Z1588="Ex"),"N/A", IF(AND(Screening!$J$18="No",AA1588="Ex"),"N/A", IF(AND(Screening!$J$19="No",AB1588="Ex"),"N/A", IF(AND(Screening!$J$20="No",AC1588="Ex"),"N/A", IF(AND(Screening!$J$21="No",AD1588="Ex"),"N/A", IF(AND(Screening!$J$23="No",AE1588="Ex"),"N/A", IF(AND(Screening!$J$7="No",AF1588="Ex"),"N/A", IF(AND(Screening!$J$24="No",AI1588="Ex"),"N/A", IF(AND(Screening!$J$6="Yes",AG1588="Ex"),"N/A", IF(AND(Screening!$J$25="Yes",AH1588="Ex"),"N/A",  IF(AND(Screening!$J$5="Yes",AJ1588="Ex"),"N/A","Inc")))))))))))))))))))</f>
        <v>N/A</v>
      </c>
      <c r="C1588" s="43">
        <f t="shared" si="49"/>
        <v>1581</v>
      </c>
      <c r="D1588" s="44" t="s">
        <v>4160</v>
      </c>
      <c r="E1588" s="47" t="s">
        <v>4161</v>
      </c>
      <c r="F1588" s="46"/>
      <c r="G1588" s="1" t="str">
        <f t="shared" si="50"/>
        <v>N/A</v>
      </c>
      <c r="H1588" s="120"/>
      <c r="I1588" s="120"/>
      <c r="J1588" s="120"/>
      <c r="K1588" s="120"/>
      <c r="L1588" t="str">
        <f t="shared" si="51"/>
        <v/>
      </c>
      <c r="AG1588" t="s">
        <v>150</v>
      </c>
      <c r="AI1588" t="s">
        <v>150</v>
      </c>
      <c r="AJ1588" t="s">
        <v>150</v>
      </c>
    </row>
    <row r="1589" spans="2:36" ht="57.75" customHeight="1" x14ac:dyDescent="0.25">
      <c r="B1589" s="44" t="str">
        <f>IF(E1589="reserved","N/A",IF(AND(Screening!$J$10="No",S1589="Ex"),"N/A",IF(AND(Screening!$J$11="No",T1589="Ex"),"N/A",IF(AND(Screening!$J$12="No",U1589="Ex"),"N/A",IF(AND(Screening!$J$13="No",V1589="Ex"),"N/A",IF(AND(Screening!$J$14="No",W1589="Ex"),"N/A", IF(AND(Screening!$J$15="No",X1589="Ex"),"N/A", IF(AND(Screening!$J$16="No",Y1589="Ex"),"N/A", IF(AND(Screening!$J$17="No",Z1589="Ex"),"N/A", IF(AND(Screening!$J$18="No",AA1589="Ex"),"N/A", IF(AND(Screening!$J$19="No",AB1589="Ex"),"N/A", IF(AND(Screening!$J$20="No",AC1589="Ex"),"N/A", IF(AND(Screening!$J$21="No",AD1589="Ex"),"N/A", IF(AND(Screening!$J$23="No",AE1589="Ex"),"N/A", IF(AND(Screening!$J$7="No",AF1589="Ex"),"N/A", IF(AND(Screening!$J$24="No",AI1589="Ex"),"N/A", IF(AND(Screening!$J$6="Yes",AG1589="Ex"),"N/A", IF(AND(Screening!$J$25="Yes",AH1589="Ex"),"N/A",  IF(AND(Screening!$J$5="Yes",AJ1589="Ex"),"N/A","Inc")))))))))))))))))))</f>
        <v>N/A</v>
      </c>
      <c r="C1589" s="43">
        <f t="shared" si="49"/>
        <v>1582</v>
      </c>
      <c r="D1589" s="44" t="s">
        <v>4162</v>
      </c>
      <c r="E1589" s="47" t="s">
        <v>4163</v>
      </c>
      <c r="F1589" s="46"/>
      <c r="G1589" s="1" t="str">
        <f t="shared" si="50"/>
        <v>N/A</v>
      </c>
      <c r="H1589" s="120"/>
      <c r="I1589" s="120"/>
      <c r="J1589" s="120"/>
      <c r="K1589" s="120"/>
      <c r="L1589" t="str">
        <f t="shared" si="51"/>
        <v/>
      </c>
      <c r="AG1589" t="s">
        <v>150</v>
      </c>
      <c r="AI1589" t="s">
        <v>150</v>
      </c>
      <c r="AJ1589" t="s">
        <v>150</v>
      </c>
    </row>
    <row r="1590" spans="2:36" ht="57.75" customHeight="1" x14ac:dyDescent="0.25">
      <c r="B1590" s="44" t="str">
        <f>IF(E1590="reserved","N/A",IF(AND(Screening!$J$10="No",S1590="Ex"),"N/A",IF(AND(Screening!$J$11="No",T1590="Ex"),"N/A",IF(AND(Screening!$J$12="No",U1590="Ex"),"N/A",IF(AND(Screening!$J$13="No",V1590="Ex"),"N/A",IF(AND(Screening!$J$14="No",W1590="Ex"),"N/A", IF(AND(Screening!$J$15="No",X1590="Ex"),"N/A", IF(AND(Screening!$J$16="No",Y1590="Ex"),"N/A", IF(AND(Screening!$J$17="No",Z1590="Ex"),"N/A", IF(AND(Screening!$J$18="No",AA1590="Ex"),"N/A", IF(AND(Screening!$J$19="No",AB1590="Ex"),"N/A", IF(AND(Screening!$J$20="No",AC1590="Ex"),"N/A", IF(AND(Screening!$J$21="No",AD1590="Ex"),"N/A", IF(AND(Screening!$J$23="No",AE1590="Ex"),"N/A", IF(AND(Screening!$J$7="No",AF1590="Ex"),"N/A", IF(AND(Screening!$J$24="No",AI1590="Ex"),"N/A", IF(AND(Screening!$J$6="Yes",AG1590="Ex"),"N/A", IF(AND(Screening!$J$25="Yes",AH1590="Ex"),"N/A",  IF(AND(Screening!$J$5="Yes",AJ1590="Ex"),"N/A","Inc")))))))))))))))))))</f>
        <v>N/A</v>
      </c>
      <c r="C1590" s="43">
        <f t="shared" si="49"/>
        <v>1583</v>
      </c>
      <c r="D1590" s="44" t="s">
        <v>4164</v>
      </c>
      <c r="E1590" s="47" t="s">
        <v>4165</v>
      </c>
      <c r="F1590" s="46"/>
      <c r="G1590" s="1" t="str">
        <f t="shared" si="50"/>
        <v>N/A</v>
      </c>
      <c r="H1590" s="120"/>
      <c r="I1590" s="120"/>
      <c r="J1590" s="120"/>
      <c r="K1590" s="120"/>
      <c r="L1590" t="str">
        <f t="shared" si="51"/>
        <v/>
      </c>
      <c r="AG1590" t="s">
        <v>150</v>
      </c>
      <c r="AI1590" t="s">
        <v>150</v>
      </c>
      <c r="AJ1590" t="s">
        <v>150</v>
      </c>
    </row>
    <row r="1591" spans="2:36" ht="57.75" customHeight="1" x14ac:dyDescent="0.25">
      <c r="B1591" s="44" t="str">
        <f>IF(E1591="reserved","N/A",IF(AND(Screening!$J$10="No",S1591="Ex"),"N/A",IF(AND(Screening!$J$11="No",T1591="Ex"),"N/A",IF(AND(Screening!$J$12="No",U1591="Ex"),"N/A",IF(AND(Screening!$J$13="No",V1591="Ex"),"N/A",IF(AND(Screening!$J$14="No",W1591="Ex"),"N/A", IF(AND(Screening!$J$15="No",X1591="Ex"),"N/A", IF(AND(Screening!$J$16="No",Y1591="Ex"),"N/A", IF(AND(Screening!$J$17="No",Z1591="Ex"),"N/A", IF(AND(Screening!$J$18="No",AA1591="Ex"),"N/A", IF(AND(Screening!$J$19="No",AB1591="Ex"),"N/A", IF(AND(Screening!$J$20="No",AC1591="Ex"),"N/A", IF(AND(Screening!$J$21="No",AD1591="Ex"),"N/A", IF(AND(Screening!$J$23="No",AE1591="Ex"),"N/A", IF(AND(Screening!$J$7="No",AF1591="Ex"),"N/A", IF(AND(Screening!$J$24="No",AI1591="Ex"),"N/A", IF(AND(Screening!$J$6="Yes",AG1591="Ex"),"N/A", IF(AND(Screening!$J$25="Yes",AH1591="Ex"),"N/A",  IF(AND(Screening!$J$5="Yes",AJ1591="Ex"),"N/A","Inc")))))))))))))))))))</f>
        <v>N/A</v>
      </c>
      <c r="C1591" s="43">
        <f t="shared" si="49"/>
        <v>1584</v>
      </c>
      <c r="D1591" s="44" t="s">
        <v>4166</v>
      </c>
      <c r="E1591" s="47" t="s">
        <v>4167</v>
      </c>
      <c r="F1591" s="46"/>
      <c r="G1591" s="1" t="str">
        <f t="shared" si="50"/>
        <v>N/A</v>
      </c>
      <c r="H1591" s="120"/>
      <c r="I1591" s="120"/>
      <c r="J1591" s="120"/>
      <c r="K1591" s="120"/>
      <c r="L1591" t="str">
        <f t="shared" si="51"/>
        <v/>
      </c>
      <c r="AG1591" t="s">
        <v>150</v>
      </c>
      <c r="AI1591" t="s">
        <v>150</v>
      </c>
      <c r="AJ1591" t="s">
        <v>150</v>
      </c>
    </row>
    <row r="1592" spans="2:36" ht="57.75" customHeight="1" x14ac:dyDescent="0.25">
      <c r="B1592" s="44" t="str">
        <f>IF(E1592="reserved","N/A",IF(AND(Screening!$J$10="No",S1592="Ex"),"N/A",IF(AND(Screening!$J$11="No",T1592="Ex"),"N/A",IF(AND(Screening!$J$12="No",U1592="Ex"),"N/A",IF(AND(Screening!$J$13="No",V1592="Ex"),"N/A",IF(AND(Screening!$J$14="No",W1592="Ex"),"N/A", IF(AND(Screening!$J$15="No",X1592="Ex"),"N/A", IF(AND(Screening!$J$16="No",Y1592="Ex"),"N/A", IF(AND(Screening!$J$17="No",Z1592="Ex"),"N/A", IF(AND(Screening!$J$18="No",AA1592="Ex"),"N/A", IF(AND(Screening!$J$19="No",AB1592="Ex"),"N/A", IF(AND(Screening!$J$20="No",AC1592="Ex"),"N/A", IF(AND(Screening!$J$21="No",AD1592="Ex"),"N/A", IF(AND(Screening!$J$23="No",AE1592="Ex"),"N/A", IF(AND(Screening!$J$7="No",AF1592="Ex"),"N/A", IF(AND(Screening!$J$24="No",AI1592="Ex"),"N/A", IF(AND(Screening!$J$6="Yes",AG1592="Ex"),"N/A", IF(AND(Screening!$J$25="Yes",AH1592="Ex"),"N/A",  IF(AND(Screening!$J$5="Yes",AJ1592="Ex"),"N/A","Inc")))))))))))))))))))</f>
        <v>N/A</v>
      </c>
      <c r="C1592" s="43">
        <f t="shared" si="49"/>
        <v>1585</v>
      </c>
      <c r="D1592" s="44" t="s">
        <v>4168</v>
      </c>
      <c r="E1592" s="47" t="s">
        <v>4169</v>
      </c>
      <c r="F1592" s="46"/>
      <c r="G1592" s="1" t="str">
        <f t="shared" si="50"/>
        <v>N/A</v>
      </c>
      <c r="H1592" s="120"/>
      <c r="I1592" s="120"/>
      <c r="J1592" s="120"/>
      <c r="K1592" s="120"/>
      <c r="L1592" t="str">
        <f t="shared" si="51"/>
        <v/>
      </c>
      <c r="AG1592" t="s">
        <v>150</v>
      </c>
      <c r="AI1592" t="s">
        <v>150</v>
      </c>
      <c r="AJ1592" t="s">
        <v>150</v>
      </c>
    </row>
    <row r="1593" spans="2:36" ht="57.75" customHeight="1" x14ac:dyDescent="0.25">
      <c r="B1593" s="44" t="str">
        <f>IF(E1593="reserved","N/A",IF(AND(Screening!$J$10="No",S1593="Ex"),"N/A",IF(AND(Screening!$J$11="No",T1593="Ex"),"N/A",IF(AND(Screening!$J$12="No",U1593="Ex"),"N/A",IF(AND(Screening!$J$13="No",V1593="Ex"),"N/A",IF(AND(Screening!$J$14="No",W1593="Ex"),"N/A", IF(AND(Screening!$J$15="No",X1593="Ex"),"N/A", IF(AND(Screening!$J$16="No",Y1593="Ex"),"N/A", IF(AND(Screening!$J$17="No",Z1593="Ex"),"N/A", IF(AND(Screening!$J$18="No",AA1593="Ex"),"N/A", IF(AND(Screening!$J$19="No",AB1593="Ex"),"N/A", IF(AND(Screening!$J$20="No",AC1593="Ex"),"N/A", IF(AND(Screening!$J$21="No",AD1593="Ex"),"N/A", IF(AND(Screening!$J$23="No",AE1593="Ex"),"N/A", IF(AND(Screening!$J$7="No",AF1593="Ex"),"N/A", IF(AND(Screening!$J$24="No",AI1593="Ex"),"N/A", IF(AND(Screening!$J$6="Yes",AG1593="Ex"),"N/A", IF(AND(Screening!$J$25="Yes",AH1593="Ex"),"N/A",  IF(AND(Screening!$J$5="Yes",AJ1593="Ex"),"N/A","Inc")))))))))))))))))))</f>
        <v>N/A</v>
      </c>
      <c r="C1593" s="43">
        <f t="shared" ref="C1593:C1602" si="52">C1592+1</f>
        <v>1586</v>
      </c>
      <c r="D1593" s="44" t="s">
        <v>4170</v>
      </c>
      <c r="E1593" s="47" t="s">
        <v>4171</v>
      </c>
      <c r="F1593" s="46"/>
      <c r="G1593" s="1" t="str">
        <f t="shared" si="50"/>
        <v>N/A</v>
      </c>
      <c r="H1593" s="120"/>
      <c r="I1593" s="120"/>
      <c r="J1593" s="120"/>
      <c r="K1593" s="120"/>
      <c r="L1593" t="str">
        <f t="shared" si="51"/>
        <v/>
      </c>
      <c r="AG1593" t="s">
        <v>150</v>
      </c>
      <c r="AI1593" t="s">
        <v>150</v>
      </c>
      <c r="AJ1593" t="s">
        <v>150</v>
      </c>
    </row>
    <row r="1594" spans="2:36" ht="57.75" customHeight="1" x14ac:dyDescent="0.25">
      <c r="B1594" s="44" t="str">
        <f>IF(E1594="reserved","N/A",IF(AND(Screening!$J$10="No",S1594="Ex"),"N/A",IF(AND(Screening!$J$11="No",T1594="Ex"),"N/A",IF(AND(Screening!$J$12="No",U1594="Ex"),"N/A",IF(AND(Screening!$J$13="No",V1594="Ex"),"N/A",IF(AND(Screening!$J$14="No",W1594="Ex"),"N/A", IF(AND(Screening!$J$15="No",X1594="Ex"),"N/A", IF(AND(Screening!$J$16="No",Y1594="Ex"),"N/A", IF(AND(Screening!$J$17="No",Z1594="Ex"),"N/A", IF(AND(Screening!$J$18="No",AA1594="Ex"),"N/A", IF(AND(Screening!$J$19="No",AB1594="Ex"),"N/A", IF(AND(Screening!$J$20="No",AC1594="Ex"),"N/A", IF(AND(Screening!$J$21="No",AD1594="Ex"),"N/A", IF(AND(Screening!$J$23="No",AE1594="Ex"),"N/A", IF(AND(Screening!$J$7="No",AF1594="Ex"),"N/A", IF(AND(Screening!$J$24="No",AI1594="Ex"),"N/A", IF(AND(Screening!$J$6="Yes",AG1594="Ex"),"N/A", IF(AND(Screening!$J$25="Yes",AH1594="Ex"),"N/A",  IF(AND(Screening!$J$5="Yes",AJ1594="Ex"),"N/A","Inc")))))))))))))))))))</f>
        <v>N/A</v>
      </c>
      <c r="C1594" s="43">
        <f t="shared" si="52"/>
        <v>1587</v>
      </c>
      <c r="D1594" s="44" t="s">
        <v>4172</v>
      </c>
      <c r="E1594" s="47" t="s">
        <v>4173</v>
      </c>
      <c r="F1594" s="46"/>
      <c r="G1594" s="1" t="str">
        <f t="shared" si="50"/>
        <v>N/A</v>
      </c>
      <c r="H1594" s="120"/>
      <c r="I1594" s="120"/>
      <c r="J1594" s="120"/>
      <c r="K1594" s="120"/>
      <c r="L1594" t="str">
        <f t="shared" si="51"/>
        <v/>
      </c>
      <c r="AG1594" t="s">
        <v>150</v>
      </c>
      <c r="AI1594" t="s">
        <v>150</v>
      </c>
      <c r="AJ1594" t="s">
        <v>150</v>
      </c>
    </row>
    <row r="1595" spans="2:36" ht="57.75" customHeight="1" x14ac:dyDescent="0.25">
      <c r="B1595" s="44" t="str">
        <f>IF(E1595="reserved","N/A",IF(AND(Screening!$J$10="No",S1595="Ex"),"N/A",IF(AND(Screening!$J$11="No",T1595="Ex"),"N/A",IF(AND(Screening!$J$12="No",U1595="Ex"),"N/A",IF(AND(Screening!$J$13="No",V1595="Ex"),"N/A",IF(AND(Screening!$J$14="No",W1595="Ex"),"N/A", IF(AND(Screening!$J$15="No",X1595="Ex"),"N/A", IF(AND(Screening!$J$16="No",Y1595="Ex"),"N/A", IF(AND(Screening!$J$17="No",Z1595="Ex"),"N/A", IF(AND(Screening!$J$18="No",AA1595="Ex"),"N/A", IF(AND(Screening!$J$19="No",AB1595="Ex"),"N/A", IF(AND(Screening!$J$20="No",AC1595="Ex"),"N/A", IF(AND(Screening!$J$21="No",AD1595="Ex"),"N/A", IF(AND(Screening!$J$23="No",AE1595="Ex"),"N/A", IF(AND(Screening!$J$7="No",AF1595="Ex"),"N/A", IF(AND(Screening!$J$24="No",AI1595="Ex"),"N/A", IF(AND(Screening!$J$6="Yes",AG1595="Ex"),"N/A", IF(AND(Screening!$J$25="Yes",AH1595="Ex"),"N/A",  IF(AND(Screening!$J$5="Yes",AJ1595="Ex"),"N/A","Inc")))))))))))))))))))</f>
        <v>N/A</v>
      </c>
      <c r="C1595" s="43">
        <f t="shared" si="52"/>
        <v>1588</v>
      </c>
      <c r="D1595" s="44" t="s">
        <v>4174</v>
      </c>
      <c r="E1595" s="47" t="s">
        <v>4175</v>
      </c>
      <c r="F1595" s="46"/>
      <c r="G1595" s="1" t="str">
        <f t="shared" si="50"/>
        <v>N/A</v>
      </c>
      <c r="H1595" s="120"/>
      <c r="I1595" s="120"/>
      <c r="J1595" s="120"/>
      <c r="K1595" s="120"/>
      <c r="L1595" t="str">
        <f t="shared" si="51"/>
        <v/>
      </c>
      <c r="AG1595" t="s">
        <v>150</v>
      </c>
      <c r="AI1595" t="s">
        <v>150</v>
      </c>
      <c r="AJ1595" t="s">
        <v>150</v>
      </c>
    </row>
    <row r="1596" spans="2:36" ht="57.75" customHeight="1" x14ac:dyDescent="0.25">
      <c r="B1596" s="44" t="str">
        <f>IF(E1596="reserved","N/A",IF(AND(Screening!$J$10="No",S1596="Ex"),"N/A",IF(AND(Screening!$J$11="No",T1596="Ex"),"N/A",IF(AND(Screening!$J$12="No",U1596="Ex"),"N/A",IF(AND(Screening!$J$13="No",V1596="Ex"),"N/A",IF(AND(Screening!$J$14="No",W1596="Ex"),"N/A", IF(AND(Screening!$J$15="No",X1596="Ex"),"N/A", IF(AND(Screening!$J$16="No",Y1596="Ex"),"N/A", IF(AND(Screening!$J$17="No",Z1596="Ex"),"N/A", IF(AND(Screening!$J$18="No",AA1596="Ex"),"N/A", IF(AND(Screening!$J$19="No",AB1596="Ex"),"N/A", IF(AND(Screening!$J$20="No",AC1596="Ex"),"N/A", IF(AND(Screening!$J$21="No",AD1596="Ex"),"N/A", IF(AND(Screening!$J$23="No",AE1596="Ex"),"N/A", IF(AND(Screening!$J$7="No",AF1596="Ex"),"N/A", IF(AND(Screening!$J$24="No",AI1596="Ex"),"N/A", IF(AND(Screening!$J$6="Yes",AG1596="Ex"),"N/A", IF(AND(Screening!$J$25="Yes",AH1596="Ex"),"N/A",  IF(AND(Screening!$J$5="Yes",AJ1596="Ex"),"N/A","Inc")))))))))))))))))))</f>
        <v>N/A</v>
      </c>
      <c r="C1596" s="43">
        <f t="shared" si="52"/>
        <v>1589</v>
      </c>
      <c r="D1596" s="44" t="s">
        <v>4176</v>
      </c>
      <c r="E1596" s="47" t="s">
        <v>4177</v>
      </c>
      <c r="F1596" s="46"/>
      <c r="G1596" s="1" t="str">
        <f t="shared" si="50"/>
        <v>N/A</v>
      </c>
      <c r="H1596" s="120"/>
      <c r="I1596" s="120"/>
      <c r="J1596" s="120"/>
      <c r="K1596" s="120"/>
      <c r="L1596" t="str">
        <f t="shared" si="51"/>
        <v/>
      </c>
      <c r="AG1596" t="s">
        <v>150</v>
      </c>
      <c r="AI1596" t="s">
        <v>150</v>
      </c>
      <c r="AJ1596" t="s">
        <v>150</v>
      </c>
    </row>
    <row r="1597" spans="2:36" ht="57.75" customHeight="1" x14ac:dyDescent="0.25">
      <c r="B1597" s="44" t="str">
        <f>IF(E1597="reserved","N/A",IF(AND(Screening!$J$10="No",S1597="Ex"),"N/A",IF(AND(Screening!$J$11="No",T1597="Ex"),"N/A",IF(AND(Screening!$J$12="No",U1597="Ex"),"N/A",IF(AND(Screening!$J$13="No",V1597="Ex"),"N/A",IF(AND(Screening!$J$14="No",W1597="Ex"),"N/A", IF(AND(Screening!$J$15="No",X1597="Ex"),"N/A", IF(AND(Screening!$J$16="No",Y1597="Ex"),"N/A", IF(AND(Screening!$J$17="No",Z1597="Ex"),"N/A", IF(AND(Screening!$J$18="No",AA1597="Ex"),"N/A", IF(AND(Screening!$J$19="No",AB1597="Ex"),"N/A", IF(AND(Screening!$J$20="No",AC1597="Ex"),"N/A", IF(AND(Screening!$J$21="No",AD1597="Ex"),"N/A", IF(AND(Screening!$J$23="No",AE1597="Ex"),"N/A", IF(AND(Screening!$J$7="No",AF1597="Ex"),"N/A", IF(AND(Screening!$J$24="No",AI1597="Ex"),"N/A", IF(AND(Screening!$J$6="Yes",AG1597="Ex"),"N/A", IF(AND(Screening!$J$25="Yes",AH1597="Ex"),"N/A",  IF(AND(Screening!$J$5="Yes",AJ1597="Ex"),"N/A","Inc")))))))))))))))))))</f>
        <v>N/A</v>
      </c>
      <c r="C1597" s="43">
        <f t="shared" si="52"/>
        <v>1590</v>
      </c>
      <c r="D1597" s="44" t="s">
        <v>4178</v>
      </c>
      <c r="E1597" s="47" t="s">
        <v>4179</v>
      </c>
      <c r="F1597" s="46"/>
      <c r="G1597" s="1" t="str">
        <f t="shared" si="50"/>
        <v>N/A</v>
      </c>
      <c r="H1597" s="120"/>
      <c r="I1597" s="120"/>
      <c r="J1597" s="120"/>
      <c r="K1597" s="120"/>
      <c r="L1597" t="str">
        <f t="shared" si="51"/>
        <v/>
      </c>
      <c r="AG1597" t="s">
        <v>150</v>
      </c>
      <c r="AI1597" t="s">
        <v>150</v>
      </c>
      <c r="AJ1597" t="s">
        <v>150</v>
      </c>
    </row>
    <row r="1598" spans="2:36" ht="57.75" customHeight="1" x14ac:dyDescent="0.25">
      <c r="B1598" s="44" t="str">
        <f>IF(E1598="reserved","N/A",IF(AND(Screening!$J$10="No",S1598="Ex"),"N/A",IF(AND(Screening!$J$11="No",T1598="Ex"),"N/A",IF(AND(Screening!$J$12="No",U1598="Ex"),"N/A",IF(AND(Screening!$J$13="No",V1598="Ex"),"N/A",IF(AND(Screening!$J$14="No",W1598="Ex"),"N/A", IF(AND(Screening!$J$15="No",X1598="Ex"),"N/A", IF(AND(Screening!$J$16="No",Y1598="Ex"),"N/A", IF(AND(Screening!$J$17="No",Z1598="Ex"),"N/A", IF(AND(Screening!$J$18="No",AA1598="Ex"),"N/A", IF(AND(Screening!$J$19="No",AB1598="Ex"),"N/A", IF(AND(Screening!$J$20="No",AC1598="Ex"),"N/A", IF(AND(Screening!$J$21="No",AD1598="Ex"),"N/A", IF(AND(Screening!$J$23="No",AE1598="Ex"),"N/A", IF(AND(Screening!$J$7="No",AF1598="Ex"),"N/A", IF(AND(Screening!$J$24="No",AI1598="Ex"),"N/A", IF(AND(Screening!$J$6="Yes",AG1598="Ex"),"N/A", IF(AND(Screening!$J$25="Yes",AH1598="Ex"),"N/A",  IF(AND(Screening!$J$5="Yes",AJ1598="Ex"),"N/A","Inc")))))))))))))))))))</f>
        <v>N/A</v>
      </c>
      <c r="C1598" s="43">
        <f t="shared" si="52"/>
        <v>1591</v>
      </c>
      <c r="D1598" s="44" t="s">
        <v>4180</v>
      </c>
      <c r="E1598" s="47" t="s">
        <v>4181</v>
      </c>
      <c r="F1598" s="46"/>
      <c r="G1598" s="1" t="str">
        <f t="shared" si="50"/>
        <v>N/A</v>
      </c>
      <c r="H1598" s="120"/>
      <c r="I1598" s="120"/>
      <c r="J1598" s="120"/>
      <c r="K1598" s="120"/>
      <c r="L1598" t="str">
        <f t="shared" si="51"/>
        <v/>
      </c>
      <c r="AG1598" t="s">
        <v>150</v>
      </c>
      <c r="AI1598" t="s">
        <v>150</v>
      </c>
      <c r="AJ1598" t="s">
        <v>150</v>
      </c>
    </row>
    <row r="1599" spans="2:36" ht="57.75" customHeight="1" x14ac:dyDescent="0.25">
      <c r="B1599" s="44" t="str">
        <f>IF(E1599="reserved","N/A",IF(AND(Screening!$J$10="No",S1599="Ex"),"N/A",IF(AND(Screening!$J$11="No",T1599="Ex"),"N/A",IF(AND(Screening!$J$12="No",U1599="Ex"),"N/A",IF(AND(Screening!$J$13="No",V1599="Ex"),"N/A",IF(AND(Screening!$J$14="No",W1599="Ex"),"N/A", IF(AND(Screening!$J$15="No",X1599="Ex"),"N/A", IF(AND(Screening!$J$16="No",Y1599="Ex"),"N/A", IF(AND(Screening!$J$17="No",Z1599="Ex"),"N/A", IF(AND(Screening!$J$18="No",AA1599="Ex"),"N/A", IF(AND(Screening!$J$19="No",AB1599="Ex"),"N/A", IF(AND(Screening!$J$20="No",AC1599="Ex"),"N/A", IF(AND(Screening!$J$21="No",AD1599="Ex"),"N/A", IF(AND(Screening!$J$23="No",AE1599="Ex"),"N/A", IF(AND(Screening!$J$7="No",AF1599="Ex"),"N/A", IF(AND(Screening!$J$24="No",AI1599="Ex"),"N/A", IF(AND(Screening!$J$6="Yes",AG1599="Ex"),"N/A", IF(AND(Screening!$J$25="Yes",AH1599="Ex"),"N/A",  IF(AND(Screening!$J$5="Yes",AJ1599="Ex"),"N/A","Inc")))))))))))))))))))</f>
        <v>N/A</v>
      </c>
      <c r="C1599" s="43">
        <f t="shared" si="52"/>
        <v>1592</v>
      </c>
      <c r="D1599" s="44" t="s">
        <v>4182</v>
      </c>
      <c r="E1599" s="47" t="s">
        <v>4183</v>
      </c>
      <c r="F1599" s="46"/>
      <c r="G1599" s="1" t="str">
        <f t="shared" si="50"/>
        <v>N/A</v>
      </c>
      <c r="H1599" s="120"/>
      <c r="I1599" s="120"/>
      <c r="J1599" s="120"/>
      <c r="K1599" s="120"/>
      <c r="L1599" t="str">
        <f t="shared" si="51"/>
        <v/>
      </c>
      <c r="AG1599" t="s">
        <v>150</v>
      </c>
      <c r="AI1599" t="s">
        <v>150</v>
      </c>
      <c r="AJ1599" t="s">
        <v>150</v>
      </c>
    </row>
    <row r="1600" spans="2:36" ht="57.75" customHeight="1" x14ac:dyDescent="0.25">
      <c r="B1600" s="44" t="str">
        <f>IF(E1600="reserved","N/A",IF(AND(Screening!$J$10="No",S1600="Ex"),"N/A",IF(AND(Screening!$J$11="No",T1600="Ex"),"N/A",IF(AND(Screening!$J$12="No",U1600="Ex"),"N/A",IF(AND(Screening!$J$13="No",V1600="Ex"),"N/A",IF(AND(Screening!$J$14="No",W1600="Ex"),"N/A", IF(AND(Screening!$J$15="No",X1600="Ex"),"N/A", IF(AND(Screening!$J$16="No",Y1600="Ex"),"N/A", IF(AND(Screening!$J$17="No",Z1600="Ex"),"N/A", IF(AND(Screening!$J$18="No",AA1600="Ex"),"N/A", IF(AND(Screening!$J$19="No",AB1600="Ex"),"N/A", IF(AND(Screening!$J$20="No",AC1600="Ex"),"N/A", IF(AND(Screening!$J$21="No",AD1600="Ex"),"N/A", IF(AND(Screening!$J$23="No",AE1600="Ex"),"N/A", IF(AND(Screening!$J$7="No",AF1600="Ex"),"N/A", IF(AND(Screening!$J$24="No",AI1600="Ex"),"N/A", IF(AND(Screening!$J$6="Yes",AG1600="Ex"),"N/A", IF(AND(Screening!$J$25="Yes",AH1600="Ex"),"N/A",  IF(AND(Screening!$J$5="Yes",AJ1600="Ex"),"N/A","Inc")))))))))))))))))))</f>
        <v>N/A</v>
      </c>
      <c r="C1600" s="43">
        <f t="shared" si="52"/>
        <v>1593</v>
      </c>
      <c r="D1600" s="44" t="s">
        <v>4184</v>
      </c>
      <c r="E1600" s="47" t="s">
        <v>4185</v>
      </c>
      <c r="F1600" s="46"/>
      <c r="G1600" s="1" t="str">
        <f t="shared" si="50"/>
        <v>N/A</v>
      </c>
      <c r="H1600" s="120"/>
      <c r="I1600" s="120"/>
      <c r="J1600" s="120"/>
      <c r="K1600" s="120"/>
      <c r="L1600" t="str">
        <f t="shared" si="51"/>
        <v/>
      </c>
      <c r="AG1600" t="s">
        <v>150</v>
      </c>
      <c r="AI1600" t="s">
        <v>150</v>
      </c>
      <c r="AJ1600" t="s">
        <v>150</v>
      </c>
    </row>
    <row r="1601" spans="1:36" ht="57.75" customHeight="1" x14ac:dyDescent="0.25">
      <c r="B1601" s="44" t="str">
        <f>IF(E1601="reserved","N/A",IF(AND(Screening!$J$10="No",S1601="Ex"),"N/A",IF(AND(Screening!$J$11="No",T1601="Ex"),"N/A",IF(AND(Screening!$J$12="No",U1601="Ex"),"N/A",IF(AND(Screening!$J$13="No",V1601="Ex"),"N/A",IF(AND(Screening!$J$14="No",W1601="Ex"),"N/A", IF(AND(Screening!$J$15="No",X1601="Ex"),"N/A", IF(AND(Screening!$J$16="No",Y1601="Ex"),"N/A", IF(AND(Screening!$J$17="No",Z1601="Ex"),"N/A", IF(AND(Screening!$J$18="No",AA1601="Ex"),"N/A", IF(AND(Screening!$J$19="No",AB1601="Ex"),"N/A", IF(AND(Screening!$J$20="No",AC1601="Ex"),"N/A", IF(AND(Screening!$J$21="No",AD1601="Ex"),"N/A", IF(AND(Screening!$J$23="No",AE1601="Ex"),"N/A", IF(AND(Screening!$J$7="No",AF1601="Ex"),"N/A", IF(AND(Screening!$J$24="No",AI1601="Ex"),"N/A", IF(AND(Screening!$J$6="Yes",AG1601="Ex"),"N/A", IF(AND(Screening!$J$25="Yes",AH1601="Ex"),"N/A",  IF(AND(Screening!$J$5="Yes",AJ1601="Ex"),"N/A","Inc")))))))))))))))))))</f>
        <v>N/A</v>
      </c>
      <c r="C1601" s="43">
        <f t="shared" si="52"/>
        <v>1594</v>
      </c>
      <c r="D1601" s="44" t="s">
        <v>4186</v>
      </c>
      <c r="E1601" s="47" t="s">
        <v>4187</v>
      </c>
      <c r="F1601" s="46"/>
      <c r="G1601" s="1" t="str">
        <f t="shared" si="50"/>
        <v>N/A</v>
      </c>
      <c r="H1601" s="120"/>
      <c r="I1601" s="120"/>
      <c r="J1601" s="120"/>
      <c r="K1601" s="120"/>
      <c r="L1601" t="str">
        <f t="shared" si="51"/>
        <v/>
      </c>
      <c r="AG1601" t="s">
        <v>150</v>
      </c>
      <c r="AI1601" t="s">
        <v>150</v>
      </c>
      <c r="AJ1601" t="s">
        <v>150</v>
      </c>
    </row>
    <row r="1602" spans="1:36" ht="57.75" customHeight="1" x14ac:dyDescent="0.25">
      <c r="B1602" s="44" t="str">
        <f>IF(E1602="reserved","N/A",IF(AND(Screening!$J$10="No",S1602="Ex"),"N/A",IF(AND(Screening!$J$11="No",T1602="Ex"),"N/A",IF(AND(Screening!$J$12="No",U1602="Ex"),"N/A",IF(AND(Screening!$J$13="No",V1602="Ex"),"N/A",IF(AND(Screening!$J$14="No",W1602="Ex"),"N/A", IF(AND(Screening!$J$15="No",X1602="Ex"),"N/A", IF(AND(Screening!$J$16="No",Y1602="Ex"),"N/A", IF(AND(Screening!$J$17="No",Z1602="Ex"),"N/A", IF(AND(Screening!$J$18="No",AA1602="Ex"),"N/A", IF(AND(Screening!$J$19="No",AB1602="Ex"),"N/A", IF(AND(Screening!$J$20="No",AC1602="Ex"),"N/A", IF(AND(Screening!$J$21="No",AD1602="Ex"),"N/A", IF(AND(Screening!$J$23="No",AE1602="Ex"),"N/A", IF(AND(Screening!$J$7="No",AF1602="Ex"),"N/A", IF(AND(Screening!$J$24="No",AI1602="Ex"),"N/A", IF(AND(Screening!$J$6="Yes",AG1602="Ex"),"N/A", IF(AND(Screening!$J$25="Yes",AH1602="Ex"),"N/A",  IF(AND(Screening!$J$5="Yes",AJ1602="Ex"),"N/A","Inc")))))))))))))))))))</f>
        <v>N/A</v>
      </c>
      <c r="C1602" s="43">
        <f t="shared" si="52"/>
        <v>1595</v>
      </c>
      <c r="D1602" s="44" t="s">
        <v>4188</v>
      </c>
      <c r="E1602" s="47" t="s">
        <v>4189</v>
      </c>
      <c r="F1602" s="46"/>
      <c r="G1602" s="1" t="str">
        <f t="shared" si="50"/>
        <v>N/A</v>
      </c>
      <c r="H1602" s="120"/>
      <c r="I1602" s="120"/>
      <c r="J1602" s="120"/>
      <c r="K1602" s="120"/>
      <c r="L1602" t="str">
        <f t="shared" si="51"/>
        <v/>
      </c>
      <c r="AG1602" t="s">
        <v>150</v>
      </c>
      <c r="AI1602" t="s">
        <v>150</v>
      </c>
      <c r="AJ1602" t="s">
        <v>150</v>
      </c>
    </row>
    <row r="1603" spans="1:36" ht="81.75" customHeight="1" x14ac:dyDescent="0.25">
      <c r="A1603" t="s">
        <v>75</v>
      </c>
      <c r="B1603" s="44" t="str">
        <f>IF(E1603="reserved","N/A",IF(AND(Screening!$J$10="No",S1603="Ex"),"N/A",IF(AND(Screening!$J$11="No",T1603="Ex"),"N/A",IF(AND(Screening!$J$12="No",U1603="Ex"),"N/A",IF(AND(Screening!$J$13="No",V1603="Ex"),"N/A",IF(AND(Screening!$J$14="No",W1603="Ex"),"N/A", IF(AND(Screening!$J$15="No",X1603="Ex"),"N/A", IF(AND(Screening!$J$16="No",Y1603="Ex"),"N/A", IF(AND(Screening!$J$17="No",Z1603="Ex"),"N/A", IF(AND(Screening!$J$18="No",AA1603="Ex"),"N/A", IF(AND(Screening!$J$19="No",AB1603="Ex"),"N/A", IF(AND(Screening!$J$20="No",AC1603="Ex"),"N/A", IF(AND(Screening!$J$21="No",AD1603="Ex"),"N/A", IF(AND(Screening!$J$23="No",AE1603="Ex"),"N/A", IF(AND(Screening!$J$7="No",AF1603="Ex"),"N/A", IF(AND(Screening!$J$6="No",AI1603="Ex"),"N/A", IF(AND(Screening!$J$6="Yes",AG1603="Ex"),"N/A", IF(AND(Screening!$J$25="Yes",AH1603="Ex"),"N/A",  IF(AND(Screening!$J$5="Yes",AJ1603="Ex"),"N/A","Inc")))))))))))))))))))</f>
        <v>Inc</v>
      </c>
      <c r="C1603" s="43">
        <v>1596</v>
      </c>
      <c r="D1603" s="44" t="s">
        <v>4190</v>
      </c>
      <c r="E1603" s="45" t="s">
        <v>4288</v>
      </c>
      <c r="F1603" s="46"/>
      <c r="G1603" s="1" t="str">
        <f t="shared" si="50"/>
        <v>Applicable</v>
      </c>
      <c r="H1603" s="120"/>
      <c r="I1603" s="120"/>
      <c r="J1603" s="120"/>
      <c r="K1603" s="120"/>
      <c r="L1603" t="str">
        <f t="shared" si="51"/>
        <v>PAR</v>
      </c>
    </row>
    <row r="1604" spans="1:36" ht="57.75" customHeight="1" x14ac:dyDescent="0.25">
      <c r="A1604" t="s">
        <v>75</v>
      </c>
      <c r="B1604" s="44" t="str">
        <f>IF(E1604="reserved","N/A",IF(AND(Screening!$J$10="No",S1604="Ex"),"N/A",IF(AND(Screening!$J$11="No",T1604="Ex"),"N/A",IF(AND(Screening!$J$12="No",U1604="Ex"),"N/A",IF(AND(Screening!$J$13="No",V1604="Ex"),"N/A",IF(AND(Screening!$J$14="No",W1604="Ex"),"N/A", IF(AND(Screening!$J$15="No",X1604="Ex"),"N/A", IF(AND(Screening!$J$16="No",Y1604="Ex"),"N/A", IF(AND(Screening!$J$17="No",Z1604="Ex"),"N/A", IF(AND(Screening!$J$18="No",AA1604="Ex"),"N/A", IF(AND(Screening!$J$19="No",AB1604="Ex"),"N/A", IF(AND(Screening!$J$20="No",AC1604="Ex"),"N/A", IF(AND(Screening!$J$21="No",AD1604="Ex"),"N/A", IF(AND(Screening!$J$23="No",AE1604="Ex"),"N/A", IF(AND(Screening!$J$7="No",AF1604="Ex"),"N/A", IF(AND(Screening!$J$6="No",AI1604="Ex"),"N/A", IF(AND(Screening!$J$6="Yes",AG1604="Ex"),"N/A", IF(AND(Screening!$J$25="Yes",AH1604="Ex"),"N/A",  IF(AND(Screening!$J$5="Yes",AJ1604="Ex"),"N/A","Inc")))))))))))))))))))</f>
        <v>Inc</v>
      </c>
      <c r="C1604" s="43">
        <v>1592</v>
      </c>
      <c r="D1604" s="44" t="s">
        <v>4191</v>
      </c>
      <c r="E1604" s="45" t="s">
        <v>4192</v>
      </c>
      <c r="F1604" s="46"/>
      <c r="G1604" s="1" t="str">
        <f t="shared" si="50"/>
        <v>Applicable</v>
      </c>
      <c r="H1604" s="120"/>
      <c r="I1604" s="120"/>
      <c r="J1604" s="120"/>
      <c r="K1604" s="120"/>
      <c r="L1604" t="str">
        <f t="shared" si="51"/>
        <v>PAR</v>
      </c>
    </row>
    <row r="1605" spans="1:36" ht="57.75" customHeight="1" x14ac:dyDescent="0.25">
      <c r="A1605" t="s">
        <v>75</v>
      </c>
      <c r="B1605" s="44" t="str">
        <f>IF(E1605="reserved","N/A",IF(AND(Screening!$J$10="No",S1605="Ex"),"N/A",IF(AND(Screening!$J$11="No",T1605="Ex"),"N/A",IF(AND(Screening!$J$12="No",U1605="Ex"),"N/A",IF(AND(Screening!$J$13="No",V1605="Ex"),"N/A",IF(AND(Screening!$J$14="No",W1605="Ex"),"N/A", IF(AND(Screening!$J$15="No",X1605="Ex"),"N/A", IF(AND(Screening!$J$16="No",Y1605="Ex"),"N/A", IF(AND(Screening!$J$17="No",Z1605="Ex"),"N/A", IF(AND(Screening!$J$18="No",AA1605="Ex"),"N/A", IF(AND(Screening!$J$19="No",AB1605="Ex"),"N/A", IF(AND(Screening!$J$20="No",AC1605="Ex"),"N/A", IF(AND(Screening!$J$21="No",AD1605="Ex"),"N/A", IF(AND(Screening!$J$23="No",AE1605="Ex"),"N/A", IF(AND(Screening!$J$7="No",AF1605="Ex"),"N/A", IF(AND(Screening!$J$6="No",AI1605="Ex"),"N/A", IF(AND(Screening!$J$6="Yes",AG1605="Ex"),"N/A", IF(AND(Screening!$J$25="Yes",AH1605="Ex"),"N/A",  IF(AND(Screening!$J$5="Yes",AJ1605="Ex"),"N/A","Inc")))))))))))))))))))</f>
        <v>Inc</v>
      </c>
      <c r="C1605" s="43">
        <v>1593</v>
      </c>
      <c r="D1605" s="44" t="s">
        <v>4193</v>
      </c>
      <c r="E1605" s="47" t="s">
        <v>4194</v>
      </c>
      <c r="F1605" s="46"/>
      <c r="G1605" s="1" t="str">
        <f t="shared" si="50"/>
        <v>Applicable</v>
      </c>
      <c r="H1605" s="120"/>
      <c r="I1605" s="120"/>
      <c r="J1605" s="120"/>
      <c r="K1605" s="120"/>
      <c r="L1605" t="str">
        <f t="shared" si="51"/>
        <v>PAR</v>
      </c>
    </row>
    <row r="1606" spans="1:36" ht="57.75" customHeight="1" x14ac:dyDescent="0.25">
      <c r="A1606" t="s">
        <v>75</v>
      </c>
      <c r="B1606" s="44" t="str">
        <f>IF(E1606="reserved","N/A",IF(AND(Screening!$J$10="No",S1606="Ex"),"N/A",IF(AND(Screening!$J$11="No",T1606="Ex"),"N/A",IF(AND(Screening!$J$12="No",U1606="Ex"),"N/A",IF(AND(Screening!$J$13="No",V1606="Ex"),"N/A",IF(AND(Screening!$J$14="No",W1606="Ex"),"N/A", IF(AND(Screening!$J$15="No",X1606="Ex"),"N/A", IF(AND(Screening!$J$16="No",Y1606="Ex"),"N/A", IF(AND(Screening!$J$17="No",Z1606="Ex"),"N/A", IF(AND(Screening!$J$18="No",AA1606="Ex"),"N/A", IF(AND(Screening!$J$19="No",AB1606="Ex"),"N/A", IF(AND(Screening!$J$20="No",AC1606="Ex"),"N/A", IF(AND(Screening!$J$21="No",AD1606="Ex"),"N/A", IF(AND(Screening!$J$23="No",AE1606="Ex"),"N/A", IF(AND(Screening!$J$7="No",AF1606="Ex"),"N/A", IF(AND(Screening!$J$6="No",AI1606="Ex"),"N/A", IF(AND(Screening!$J$6="Yes",AG1606="Ex"),"N/A", IF(AND(Screening!$J$25="Yes",AH1606="Ex"),"N/A",  IF(AND(Screening!$J$5="Yes",AJ1606="Ex"),"N/A","Inc")))))))))))))))))))</f>
        <v>Inc</v>
      </c>
      <c r="C1606" s="43">
        <v>1594</v>
      </c>
      <c r="D1606" s="44" t="s">
        <v>4195</v>
      </c>
      <c r="E1606" s="45" t="s">
        <v>4196</v>
      </c>
      <c r="F1606" s="46" t="s">
        <v>4197</v>
      </c>
      <c r="G1606" s="1" t="str">
        <f t="shared" si="50"/>
        <v>Applicable</v>
      </c>
      <c r="H1606" s="120"/>
      <c r="I1606" s="120"/>
      <c r="J1606" s="120"/>
      <c r="K1606" s="120"/>
      <c r="L1606" t="str">
        <f t="shared" si="51"/>
        <v>PAR</v>
      </c>
    </row>
    <row r="1607" spans="1:36" ht="57.75" customHeight="1" x14ac:dyDescent="0.25">
      <c r="A1607" t="s">
        <v>75</v>
      </c>
      <c r="B1607" s="44" t="str">
        <f>IF(E1607="reserved","N/A",IF(AND(Screening!$J$10="No",S1607="Ex"),"N/A",IF(AND(Screening!$J$11="No",T1607="Ex"),"N/A",IF(AND(Screening!$J$12="No",U1607="Ex"),"N/A",IF(AND(Screening!$J$13="No",V1607="Ex"),"N/A",IF(AND(Screening!$J$14="No",W1607="Ex"),"N/A", IF(AND(Screening!$J$15="No",X1607="Ex"),"N/A", IF(AND(Screening!$J$16="No",Y1607="Ex"),"N/A", IF(AND(Screening!$J$17="No",Z1607="Ex"),"N/A", IF(AND(Screening!$J$18="No",AA1607="Ex"),"N/A", IF(AND(Screening!$J$19="No",AB1607="Ex"),"N/A", IF(AND(Screening!$J$20="No",AC1607="Ex"),"N/A", IF(AND(Screening!$J$21="No",AD1607="Ex"),"N/A", IF(AND(Screening!$J$23="No",AE1607="Ex"),"N/A", IF(AND(Screening!$J$7="No",AF1607="Ex"),"N/A", IF(AND(Screening!$J$6="No",AI1607="Ex"),"N/A", IF(AND(Screening!$J$6="Yes",AG1607="Ex"),"N/A", IF(AND(Screening!$J$25="Yes",AH1607="Ex"),"N/A",  IF(AND(Screening!$J$5="Yes",AJ1607="Ex"),"N/A","Inc")))))))))))))))))))</f>
        <v>Inc</v>
      </c>
      <c r="C1607" s="43">
        <v>1595</v>
      </c>
      <c r="D1607" s="44" t="s">
        <v>4198</v>
      </c>
      <c r="E1607" s="47" t="s">
        <v>4199</v>
      </c>
      <c r="F1607" s="46" t="s">
        <v>4200</v>
      </c>
      <c r="G1607" s="1" t="str">
        <f t="shared" ref="G1607:G1616" si="53">IF($B1607="Inc","Applicable","N/A")</f>
        <v>Applicable</v>
      </c>
      <c r="H1607" s="120"/>
      <c r="I1607" s="120"/>
      <c r="J1607" s="120"/>
      <c r="K1607" s="120"/>
      <c r="L1607" t="str">
        <f t="shared" ref="L1607:L1616" si="54">IF($A1607="Yes","PAR","")</f>
        <v>PAR</v>
      </c>
    </row>
    <row r="1608" spans="1:36" ht="57.75" customHeight="1" x14ac:dyDescent="0.25">
      <c r="A1608" t="s">
        <v>75</v>
      </c>
      <c r="B1608" s="44" t="str">
        <f>IF(E1608="reserved","N/A",IF(AND(Screening!$J$10="No",S1608="Ex"),"N/A",IF(AND(Screening!$J$11="No",T1608="Ex"),"N/A",IF(AND(Screening!$J$12="No",U1608="Ex"),"N/A",IF(AND(Screening!$J$13="No",V1608="Ex"),"N/A",IF(AND(Screening!$J$14="No",W1608="Ex"),"N/A", IF(AND(Screening!$J$15="No",X1608="Ex"),"N/A", IF(AND(Screening!$J$16="No",Y1608="Ex"),"N/A", IF(AND(Screening!$J$17="No",Z1608="Ex"),"N/A", IF(AND(Screening!$J$18="No",AA1608="Ex"),"N/A", IF(AND(Screening!$J$19="No",AB1608="Ex"),"N/A", IF(AND(Screening!$J$20="No",AC1608="Ex"),"N/A", IF(AND(Screening!$J$21="No",AD1608="Ex"),"N/A", IF(AND(Screening!$J$23="No",AE1608="Ex"),"N/A", IF(AND(Screening!$J$7="No",AF1608="Ex"),"N/A", IF(AND(Screening!$J$6="No",AI1608="Ex"),"N/A", IF(AND(Screening!$J$6="Yes",AG1608="Ex"),"N/A", IF(AND(Screening!$J$25="Yes",AH1608="Ex"),"N/A",  IF(AND(Screening!$J$5="Yes",AJ1608="Ex"),"N/A","Inc")))))))))))))))))))</f>
        <v>Inc</v>
      </c>
      <c r="C1608" s="43">
        <v>1596</v>
      </c>
      <c r="D1608" s="44" t="s">
        <v>4201</v>
      </c>
      <c r="E1608" s="47" t="s">
        <v>4202</v>
      </c>
      <c r="F1608" s="46" t="s">
        <v>4203</v>
      </c>
      <c r="G1608" s="1" t="str">
        <f t="shared" si="53"/>
        <v>Applicable</v>
      </c>
      <c r="H1608" s="120"/>
      <c r="I1608" s="120"/>
      <c r="J1608" s="120"/>
      <c r="K1608" s="120"/>
      <c r="L1608" t="str">
        <f t="shared" si="54"/>
        <v>PAR</v>
      </c>
    </row>
    <row r="1609" spans="1:36" ht="57.75" customHeight="1" x14ac:dyDescent="0.25">
      <c r="A1609" t="s">
        <v>75</v>
      </c>
      <c r="B1609" s="44" t="str">
        <f>IF(E1609="reserved","N/A",IF(AND(Screening!$J$10="No",S1609="Ex"),"N/A",IF(AND(Screening!$J$11="No",T1609="Ex"),"N/A",IF(AND(Screening!$J$12="No",U1609="Ex"),"N/A",IF(AND(Screening!$J$13="No",V1609="Ex"),"N/A",IF(AND(Screening!$J$14="No",W1609="Ex"),"N/A", IF(AND(Screening!$J$15="No",X1609="Ex"),"N/A", IF(AND(Screening!$J$16="No",Y1609="Ex"),"N/A", IF(AND(Screening!$J$17="No",Z1609="Ex"),"N/A", IF(AND(Screening!$J$18="No",AA1609="Ex"),"N/A", IF(AND(Screening!$J$19="No",AB1609="Ex"),"N/A", IF(AND(Screening!$J$20="No",AC1609="Ex"),"N/A", IF(AND(Screening!$J$21="No",AD1609="Ex"),"N/A", IF(AND(Screening!$J$23="No",AE1609="Ex"),"N/A", IF(AND(Screening!$J$7="No",AF1609="Ex"),"N/A", IF(AND(Screening!$J$6="No",AI1609="Ex"),"N/A", IF(AND(Screening!$J$6="Yes",AG1609="Ex"),"N/A", IF(AND(Screening!$J$25="Yes",AH1609="Ex"),"N/A",  IF(AND(Screening!$J$5="Yes",AJ1609="Ex"),"N/A","Inc")))))))))))))))))))</f>
        <v>Inc</v>
      </c>
      <c r="C1609" s="43">
        <v>1597</v>
      </c>
      <c r="D1609" s="44" t="s">
        <v>4204</v>
      </c>
      <c r="E1609" s="47" t="s">
        <v>4205</v>
      </c>
      <c r="F1609" s="46" t="s">
        <v>4206</v>
      </c>
      <c r="G1609" s="1" t="str">
        <f t="shared" si="53"/>
        <v>Applicable</v>
      </c>
      <c r="H1609" s="120"/>
      <c r="I1609" s="120"/>
      <c r="J1609" s="120"/>
      <c r="K1609" s="120"/>
      <c r="L1609" t="str">
        <f t="shared" si="54"/>
        <v>PAR</v>
      </c>
    </row>
    <row r="1610" spans="1:36" ht="57.75" customHeight="1" x14ac:dyDescent="0.25">
      <c r="A1610" t="s">
        <v>75</v>
      </c>
      <c r="B1610" s="44" t="str">
        <f>IF(E1610="reserved","N/A",IF(AND(Screening!$J$10="No",S1610="Ex"),"N/A",IF(AND(Screening!$J$11="No",T1610="Ex"),"N/A",IF(AND(Screening!$J$12="No",U1610="Ex"),"N/A",IF(AND(Screening!$J$13="No",V1610="Ex"),"N/A",IF(AND(Screening!$J$14="No",W1610="Ex"),"N/A", IF(AND(Screening!$J$15="No",X1610="Ex"),"N/A", IF(AND(Screening!$J$16="No",Y1610="Ex"),"N/A", IF(AND(Screening!$J$17="No",Z1610="Ex"),"N/A", IF(AND(Screening!$J$18="No",AA1610="Ex"),"N/A", IF(AND(Screening!$J$19="No",AB1610="Ex"),"N/A", IF(AND(Screening!$J$20="No",AC1610="Ex"),"N/A", IF(AND(Screening!$J$21="No",AD1610="Ex"),"N/A", IF(AND(Screening!$J$23="No",AE1610="Ex"),"N/A", IF(AND(Screening!$J$7="No",AF1610="Ex"),"N/A", IF(AND(Screening!$J$6="No",AI1610="Ex"),"N/A", IF(AND(Screening!$J$6="Yes",AG1610="Ex"),"N/A", IF(AND(Screening!$J$25="Yes",AH1610="Ex"),"N/A",  IF(AND(Screening!$J$5="Yes",AJ1610="Ex"),"N/A","Inc")))))))))))))))))))</f>
        <v>Inc</v>
      </c>
      <c r="C1610" s="43">
        <v>1598</v>
      </c>
      <c r="D1610" s="44" t="s">
        <v>4207</v>
      </c>
      <c r="E1610" s="47" t="s">
        <v>4208</v>
      </c>
      <c r="F1610" s="46" t="s">
        <v>4209</v>
      </c>
      <c r="G1610" s="1" t="str">
        <f t="shared" si="53"/>
        <v>Applicable</v>
      </c>
      <c r="H1610" s="120"/>
      <c r="I1610" s="120"/>
      <c r="J1610" s="120"/>
      <c r="K1610" s="120"/>
      <c r="L1610" t="str">
        <f t="shared" si="54"/>
        <v>PAR</v>
      </c>
    </row>
    <row r="1611" spans="1:36" ht="57.75" customHeight="1" x14ac:dyDescent="0.25">
      <c r="A1611" t="s">
        <v>75</v>
      </c>
      <c r="B1611" s="44" t="str">
        <f>IF(E1611="reserved","N/A",IF(AND(Screening!$J$10="No",S1611="Ex"),"N/A",IF(AND(Screening!$J$11="No",T1611="Ex"),"N/A",IF(AND(Screening!$J$12="No",U1611="Ex"),"N/A",IF(AND(Screening!$J$13="No",V1611="Ex"),"N/A",IF(AND(Screening!$J$14="No",W1611="Ex"),"N/A", IF(AND(Screening!$J$15="No",X1611="Ex"),"N/A", IF(AND(Screening!$J$16="No",Y1611="Ex"),"N/A", IF(AND(Screening!$J$17="No",Z1611="Ex"),"N/A", IF(AND(Screening!$J$18="No",AA1611="Ex"),"N/A", IF(AND(Screening!$J$19="No",AB1611="Ex"),"N/A", IF(AND(Screening!$J$20="No",AC1611="Ex"),"N/A", IF(AND(Screening!$J$21="No",AD1611="Ex"),"N/A", IF(AND(Screening!$J$23="No",AE1611="Ex"),"N/A", IF(AND(Screening!$J$7="No",AF1611="Ex"),"N/A", IF(AND(Screening!$J$6="No",AI1611="Ex"),"N/A", IF(AND(Screening!$J$6="Yes",AG1611="Ex"),"N/A", IF(AND(Screening!$J$25="Yes",AH1611="Ex"),"N/A",  IF(AND(Screening!$J$5="Yes",AJ1611="Ex"),"N/A","Inc")))))))))))))))))))</f>
        <v>Inc</v>
      </c>
      <c r="C1611" s="43">
        <v>1599</v>
      </c>
      <c r="D1611" s="44" t="s">
        <v>4210</v>
      </c>
      <c r="E1611" s="47" t="s">
        <v>4211</v>
      </c>
      <c r="F1611" s="46" t="s">
        <v>4209</v>
      </c>
      <c r="G1611" s="1" t="str">
        <f t="shared" si="53"/>
        <v>Applicable</v>
      </c>
      <c r="H1611" s="120"/>
      <c r="I1611" s="120"/>
      <c r="J1611" s="120"/>
      <c r="K1611" s="120"/>
      <c r="L1611" t="str">
        <f t="shared" si="54"/>
        <v>PAR</v>
      </c>
    </row>
    <row r="1612" spans="1:36" ht="57.75" customHeight="1" x14ac:dyDescent="0.25">
      <c r="A1612" t="s">
        <v>75</v>
      </c>
      <c r="B1612" s="44" t="str">
        <f>IF(E1612="reserved","N/A",IF(AND(Screening!$J$10="No",S1612="Ex"),"N/A",IF(AND(Screening!$J$11="No",T1612="Ex"),"N/A",IF(AND(Screening!$J$12="No",U1612="Ex"),"N/A",IF(AND(Screening!$J$13="No",V1612="Ex"),"N/A",IF(AND(Screening!$J$14="No",W1612="Ex"),"N/A", IF(AND(Screening!$J$15="No",X1612="Ex"),"N/A", IF(AND(Screening!$J$16="No",Y1612="Ex"),"N/A", IF(AND(Screening!$J$17="No",Z1612="Ex"),"N/A", IF(AND(Screening!$J$18="No",AA1612="Ex"),"N/A", IF(AND(Screening!$J$19="No",AB1612="Ex"),"N/A", IF(AND(Screening!$J$20="No",AC1612="Ex"),"N/A", IF(AND(Screening!$J$21="No",AD1612="Ex"),"N/A", IF(AND(Screening!$J$23="No",AE1612="Ex"),"N/A", IF(AND(Screening!$J$7="No",AF1612="Ex"),"N/A", IF(AND(Screening!$J$6="No",AI1612="Ex"),"N/A", IF(AND(Screening!$J$6="Yes",AG1612="Ex"),"N/A", IF(AND(Screening!$J$25="Yes",AH1612="Ex"),"N/A",  IF(AND(Screening!$J$5="Yes",AJ1612="Ex"),"N/A","Inc")))))))))))))))))))</f>
        <v>Inc</v>
      </c>
      <c r="C1612" s="43">
        <v>1600</v>
      </c>
      <c r="D1612" s="44" t="s">
        <v>4212</v>
      </c>
      <c r="E1612" s="47" t="s">
        <v>4213</v>
      </c>
      <c r="F1612" s="46" t="s">
        <v>4209</v>
      </c>
      <c r="G1612" s="1" t="str">
        <f t="shared" si="53"/>
        <v>Applicable</v>
      </c>
      <c r="H1612" s="120"/>
      <c r="I1612" s="120"/>
      <c r="J1612" s="120"/>
      <c r="K1612" s="120"/>
      <c r="L1612" t="str">
        <f t="shared" si="54"/>
        <v>PAR</v>
      </c>
    </row>
    <row r="1613" spans="1:36" ht="57.75" customHeight="1" x14ac:dyDescent="0.25">
      <c r="A1613" t="s">
        <v>75</v>
      </c>
      <c r="B1613" s="44" t="str">
        <f>IF(E1613="reserved","N/A",IF(AND(Screening!$J$10="No",S1613="Ex"),"N/A",IF(AND(Screening!$J$11="No",T1613="Ex"),"N/A",IF(AND(Screening!$J$12="No",U1613="Ex"),"N/A",IF(AND(Screening!$J$13="No",V1613="Ex"),"N/A",IF(AND(Screening!$J$14="No",W1613="Ex"),"N/A", IF(AND(Screening!$J$15="No",X1613="Ex"),"N/A", IF(AND(Screening!$J$16="No",Y1613="Ex"),"N/A", IF(AND(Screening!$J$17="No",Z1613="Ex"),"N/A", IF(AND(Screening!$J$18="No",AA1613="Ex"),"N/A", IF(AND(Screening!$J$19="No",AB1613="Ex"),"N/A", IF(AND(Screening!$J$20="No",AC1613="Ex"),"N/A", IF(AND(Screening!$J$21="No",AD1613="Ex"),"N/A", IF(AND(Screening!$J$23="No",AE1613="Ex"),"N/A", IF(AND(Screening!$J$7="No",AF1613="Ex"),"N/A", IF(AND(Screening!$J$6="No",AI1613="Ex"),"N/A", IF(AND(Screening!$J$6="Yes",AG1613="Ex"),"N/A", IF(AND(Screening!$J$25="Yes",AH1613="Ex"),"N/A",  IF(AND(Screening!$J$5="Yes",AJ1613="Ex"),"N/A","Inc")))))))))))))))))))</f>
        <v>Inc</v>
      </c>
      <c r="C1613" s="43">
        <v>1601</v>
      </c>
      <c r="D1613" s="44" t="s">
        <v>4214</v>
      </c>
      <c r="E1613" s="47" t="s">
        <v>4215</v>
      </c>
      <c r="F1613" s="46" t="s">
        <v>4216</v>
      </c>
      <c r="G1613" s="1" t="str">
        <f t="shared" si="53"/>
        <v>Applicable</v>
      </c>
      <c r="H1613" s="120"/>
      <c r="I1613" s="120"/>
      <c r="J1613" s="120"/>
      <c r="K1613" s="120"/>
      <c r="L1613" t="str">
        <f t="shared" si="54"/>
        <v>PAR</v>
      </c>
    </row>
    <row r="1614" spans="1:36" ht="57.75" customHeight="1" x14ac:dyDescent="0.25">
      <c r="A1614" t="s">
        <v>75</v>
      </c>
      <c r="B1614" s="44" t="str">
        <f>IF(E1614="reserved","N/A",IF(AND(Screening!$J$10="No",S1614="Ex"),"N/A",IF(AND(Screening!$J$11="No",T1614="Ex"),"N/A",IF(AND(Screening!$J$12="No",U1614="Ex"),"N/A",IF(AND(Screening!$J$13="No",V1614="Ex"),"N/A",IF(AND(Screening!$J$14="No",W1614="Ex"),"N/A", IF(AND(Screening!$J$15="No",X1614="Ex"),"N/A", IF(AND(Screening!$J$16="No",Y1614="Ex"),"N/A", IF(AND(Screening!$J$17="No",Z1614="Ex"),"N/A", IF(AND(Screening!$J$18="No",AA1614="Ex"),"N/A", IF(AND(Screening!$J$19="No",AB1614="Ex"),"N/A", IF(AND(Screening!$J$20="No",AC1614="Ex"),"N/A", IF(AND(Screening!$J$21="No",AD1614="Ex"),"N/A", IF(AND(Screening!$J$23="No",AE1614="Ex"),"N/A", IF(AND(Screening!$J$7="No",AF1614="Ex"),"N/A", IF(AND(Screening!$J$6="No",AI1614="Ex"),"N/A", IF(AND(Screening!$J$6="Yes",AG1614="Ex"),"N/A", IF(AND(Screening!$J$25="Yes",AH1614="Ex"),"N/A",  IF(AND(Screening!$J$5="Yes",AJ1614="Ex"),"N/A","Inc")))))))))))))))))))</f>
        <v>Inc</v>
      </c>
      <c r="C1614" s="43">
        <v>1602</v>
      </c>
      <c r="D1614" s="44" t="s">
        <v>4217</v>
      </c>
      <c r="E1614" s="47" t="s">
        <v>4218</v>
      </c>
      <c r="F1614" s="46" t="s">
        <v>4219</v>
      </c>
      <c r="G1614" s="1" t="str">
        <f t="shared" si="53"/>
        <v>Applicable</v>
      </c>
      <c r="H1614" s="120"/>
      <c r="I1614" s="120"/>
      <c r="J1614" s="120"/>
      <c r="K1614" s="120"/>
      <c r="L1614" t="str">
        <f t="shared" si="54"/>
        <v>PAR</v>
      </c>
    </row>
    <row r="1615" spans="1:36" ht="57.75" customHeight="1" x14ac:dyDescent="0.25">
      <c r="A1615" t="s">
        <v>75</v>
      </c>
      <c r="B1615" s="44" t="str">
        <f>IF(E1615="reserved","N/A",IF(AND(Screening!$J$10="No",S1615="Ex"),"N/A",IF(AND(Screening!$J$11="No",T1615="Ex"),"N/A",IF(AND(Screening!$J$12="No",U1615="Ex"),"N/A",IF(AND(Screening!$J$13="No",V1615="Ex"),"N/A",IF(AND(Screening!$J$14="No",W1615="Ex"),"N/A", IF(AND(Screening!$J$15="No",X1615="Ex"),"N/A", IF(AND(Screening!$J$16="No",Y1615="Ex"),"N/A", IF(AND(Screening!$J$17="No",Z1615="Ex"),"N/A", IF(AND(Screening!$J$18="No",AA1615="Ex"),"N/A", IF(AND(Screening!$J$19="No",AB1615="Ex"),"N/A", IF(AND(Screening!$J$20="No",AC1615="Ex"),"N/A", IF(AND(Screening!$J$21="No",AD1615="Ex"),"N/A", IF(AND(Screening!$J$23="No",AE1615="Ex"),"N/A", IF(AND(Screening!$J$7="No",AF1615="Ex"),"N/A", IF(AND(Screening!$J$6="No",AI1615="Ex"),"N/A", IF(AND(Screening!$J$6="Yes",AG1615="Ex"),"N/A", IF(AND(Screening!$J$25="Yes",AH1615="Ex"),"N/A",  IF(AND(Screening!$J$5="Yes",AJ1615="Ex"),"N/A","Inc")))))))))))))))))))</f>
        <v>Inc</v>
      </c>
      <c r="C1615" s="43">
        <v>1603</v>
      </c>
      <c r="D1615" s="44" t="s">
        <v>4220</v>
      </c>
      <c r="E1615" s="47" t="s">
        <v>4221</v>
      </c>
      <c r="F1615" s="46" t="s">
        <v>4219</v>
      </c>
      <c r="G1615" s="1" t="str">
        <f t="shared" si="53"/>
        <v>Applicable</v>
      </c>
      <c r="H1615" s="120"/>
      <c r="I1615" s="120"/>
      <c r="J1615" s="120"/>
      <c r="K1615" s="120"/>
      <c r="L1615" t="str">
        <f t="shared" si="54"/>
        <v>PAR</v>
      </c>
    </row>
    <row r="1616" spans="1:36" ht="57.75" customHeight="1" x14ac:dyDescent="0.25">
      <c r="A1616" t="s">
        <v>75</v>
      </c>
      <c r="B1616" s="44" t="str">
        <f>IF(E1616="reserved","N/A",IF(AND(Screening!$J$10="No",S1616="Ex"),"N/A",IF(AND(Screening!$J$11="No",T1616="Ex"),"N/A",IF(AND(Screening!$J$12="No",U1616="Ex"),"N/A",IF(AND(Screening!$J$13="No",V1616="Ex"),"N/A",IF(AND(Screening!$J$14="No",W1616="Ex"),"N/A", IF(AND(Screening!$J$15="No",X1616="Ex"),"N/A", IF(AND(Screening!$J$16="No",Y1616="Ex"),"N/A", IF(AND(Screening!$J$17="No",Z1616="Ex"),"N/A", IF(AND(Screening!$J$18="No",AA1616="Ex"),"N/A", IF(AND(Screening!$J$19="No",AB1616="Ex"),"N/A", IF(AND(Screening!$J$20="No",AC1616="Ex"),"N/A", IF(AND(Screening!$J$21="No",AD1616="Ex"),"N/A", IF(AND(Screening!$J$23="No",AE1616="Ex"),"N/A", IF(AND(Screening!$J$7="No",AF1616="Ex"),"N/A", IF(AND(Screening!$J$6="No",AI1616="Ex"),"N/A", IF(AND(Screening!$J$6="Yes",AG1616="Ex"),"N/A", IF(AND(Screening!$J$25="Yes",AH1616="Ex"),"N/A",  IF(AND(Screening!$J$5="Yes",AJ1616="Ex"),"N/A","Inc")))))))))))))))))))</f>
        <v>Inc</v>
      </c>
      <c r="C1616" s="99"/>
      <c r="D1616" s="44" t="s">
        <v>4222</v>
      </c>
      <c r="E1616" s="47" t="s">
        <v>4289</v>
      </c>
      <c r="F1616" s="99"/>
      <c r="G1616" s="1" t="str">
        <f t="shared" si="53"/>
        <v>Applicable</v>
      </c>
      <c r="H1616" s="120"/>
      <c r="I1616" s="120"/>
      <c r="J1616" s="120"/>
      <c r="K1616" s="120"/>
      <c r="L1616" t="str">
        <f t="shared" si="54"/>
        <v>PAR</v>
      </c>
    </row>
    <row r="1617" spans="8:11" ht="57.75" customHeight="1" x14ac:dyDescent="0.25">
      <c r="H1617" s="120"/>
      <c r="I1617" s="120"/>
      <c r="J1617" s="120"/>
      <c r="K1617" s="120"/>
    </row>
    <row r="1618" spans="8:11" ht="57.75" customHeight="1" x14ac:dyDescent="0.25">
      <c r="H1618" s="120"/>
      <c r="I1618" s="120"/>
      <c r="J1618" s="120"/>
      <c r="K1618" s="120"/>
    </row>
    <row r="1619" spans="8:11" ht="57.75" customHeight="1" x14ac:dyDescent="0.25">
      <c r="H1619" s="120"/>
      <c r="I1619" s="120"/>
      <c r="J1619" s="120"/>
      <c r="K1619" s="120"/>
    </row>
  </sheetData>
  <sheetProtection algorithmName="SHA-512" hashValue="zDlLGabrtpyu0wzJkcCuc7WDcWteUhrtnDQGHaL4z6NY0Z7VCwdRUqDIs8wmRjZ3eZ4E7KSdm0NiRZULrSSjSg==" saltValue="1nW06ucWdhEvp5aOLvf2lQ==" spinCount="100000" sheet="1" formatCells="0" formatColumns="0" formatRows="0" autoFilter="0"/>
  <protectedRanges>
    <protectedRange algorithmName="SHA-512" hashValue="ZioQEELzkHYfsy3fZjvqlx1LL7tKRwfZCm4AkJXU/G3MySo9tPz+42zErVCdtR1HiJcl3Ikkn78JM3pZQsxiiw==" saltValue="x8PDcMmfeJDSxHZbB9uhzQ==" spinCount="100000" sqref="C2:F1619" name="Range1"/>
  </protectedRanges>
  <autoFilter ref="A2:AJ1616" xr:uid="{FF355EF7-FC7B-4911-98A4-FDA107157EBB}"/>
  <mergeCells count="4">
    <mergeCell ref="C1:F1"/>
    <mergeCell ref="G1:K1"/>
    <mergeCell ref="L1:P1"/>
    <mergeCell ref="A1:B1"/>
  </mergeCells>
  <conditionalFormatting sqref="A90:A106 C104:F106">
    <cfRule type="expression" priority="420">
      <formula>$M106=""</formula>
    </cfRule>
    <cfRule type="expression" dxfId="38" priority="419">
      <formula>$M106="Y"</formula>
    </cfRule>
  </conditionalFormatting>
  <conditionalFormatting sqref="A3:F3 D44 C48 E48:F48">
    <cfRule type="expression" priority="264">
      <formula>$M4=""</formula>
    </cfRule>
    <cfRule type="expression" dxfId="37" priority="263">
      <formula>$M4="Y"</formula>
    </cfRule>
  </conditionalFormatting>
  <conditionalFormatting sqref="A4:F4">
    <cfRule type="expression" dxfId="36" priority="568">
      <formula>$AF3="N/A"</formula>
    </cfRule>
    <cfRule type="expression" priority="570">
      <formula>$M3=""</formula>
    </cfRule>
    <cfRule type="expression" dxfId="35" priority="569">
      <formula>$M3="Y"</formula>
    </cfRule>
  </conditionalFormatting>
  <conditionalFormatting sqref="C41:C43 E41:F43 A47:A79 C49:F79">
    <cfRule type="expression" dxfId="34" priority="245">
      <formula>$M45="Y"</formula>
    </cfRule>
    <cfRule type="expression" priority="246">
      <formula>$M45=""</formula>
    </cfRule>
  </conditionalFormatting>
  <conditionalFormatting sqref="C41:C43 E41:F43 C49:F79 A47:A79">
    <cfRule type="expression" dxfId="33" priority="244">
      <formula>$AF45="N/A"</formula>
    </cfRule>
  </conditionalFormatting>
  <conditionalFormatting sqref="C44 E44:F44 C45:F48">
    <cfRule type="expression" dxfId="32" priority="250">
      <formula>$AF49="N/A"</formula>
    </cfRule>
    <cfRule type="expression" dxfId="31" priority="251">
      <formula>$M49="Y"</formula>
    </cfRule>
    <cfRule type="expression" priority="252">
      <formula>$M49=""</formula>
    </cfRule>
  </conditionalFormatting>
  <conditionalFormatting sqref="C48 E48:F48 A3:F3 D44">
    <cfRule type="expression" dxfId="30" priority="262">
      <formula>$AF4="N/A"</formula>
    </cfRule>
  </conditionalFormatting>
  <conditionalFormatting sqref="C3:F1701">
    <cfRule type="expression" dxfId="29" priority="1">
      <formula>$B3="N/A"</formula>
    </cfRule>
  </conditionalFormatting>
  <conditionalFormatting sqref="C3:F1721">
    <cfRule type="expression" dxfId="28" priority="2">
      <formula>$A3="Yes"</formula>
    </cfRule>
  </conditionalFormatting>
  <conditionalFormatting sqref="C5:F40 A5:A46 B5:B1616 D41:D43 A80:A89 C80:F89 C107:F181 A107:A284 C209:F238 C245:F362 C363:E363 C364:F684 C685:E700 C701:F752 C753:E755 C756:F1178 F1179:F1181 C1179:E1362 F1185 F1187:F1189 F1191:F1196 F1198:F1209 F1211:F1249 F1252:F1338 F1340:F1362 C1363:F1367">
    <cfRule type="expression" dxfId="27" priority="182">
      <formula>$M5="Y"</formula>
    </cfRule>
    <cfRule type="expression" priority="183">
      <formula>$M5=""</formula>
    </cfRule>
  </conditionalFormatting>
  <conditionalFormatting sqref="C5:F40 D41:D43 C80:F89 C107:F181 C209:F238 C245:F362 C363:E363 C364:F684 C685:E700 C701:F752 C753:E755 C756:F1178 F1179:F1181 C1179:E1362 F1185 F1187:F1189 F1191:F1196 F1198:F1209 F1211:F1249 F1252:F1338 F1340:F1362 C1363:F1367 A5:A46 B5:B1616 A80:A89 A107:A284">
    <cfRule type="expression" dxfId="26" priority="181">
      <formula>$AF5="N/A"</formula>
    </cfRule>
  </conditionalFormatting>
  <conditionalFormatting sqref="C90:F97">
    <cfRule type="expression" dxfId="25" priority="530">
      <formula>$M104="Y"</formula>
    </cfRule>
    <cfRule type="expression" dxfId="24" priority="529">
      <formula>$AF104="N/A"</formula>
    </cfRule>
    <cfRule type="expression" priority="531">
      <formula>$M104=""</formula>
    </cfRule>
  </conditionalFormatting>
  <conditionalFormatting sqref="C98:F103">
    <cfRule type="expression" priority="564">
      <formula>$M113=""</formula>
    </cfRule>
    <cfRule type="expression" dxfId="23" priority="563">
      <formula>$M113="Y"</formula>
    </cfRule>
    <cfRule type="expression" dxfId="22" priority="562">
      <formula>$AF113="N/A"</formula>
    </cfRule>
  </conditionalFormatting>
  <conditionalFormatting sqref="C104:F106 A90:A106">
    <cfRule type="expression" dxfId="21" priority="418">
      <formula>$AF106="N/A"</formula>
    </cfRule>
  </conditionalFormatting>
  <conditionalFormatting sqref="C182:F208 C239:F244 C1604:F1615 D1616:E1616">
    <cfRule type="expression" priority="429">
      <formula>$L182=""</formula>
    </cfRule>
    <cfRule type="expression" dxfId="20" priority="428">
      <formula>$L182="Y"</formula>
    </cfRule>
    <cfRule type="expression" dxfId="19" priority="427">
      <formula>$AE182="N/A"</formula>
    </cfRule>
  </conditionalFormatting>
  <conditionalFormatting sqref="C1368:F1461 C1462:C1463 E1476:F1491 D1492:F1603">
    <cfRule type="expression" dxfId="18" priority="355">
      <formula>$AF1363="N/A"</formula>
    </cfRule>
    <cfRule type="expression" dxfId="17" priority="356">
      <formula>$M1363="Y"</formula>
    </cfRule>
    <cfRule type="expression" priority="357">
      <formula>$M1363=""</formula>
    </cfRule>
  </conditionalFormatting>
  <conditionalFormatting sqref="D48">
    <cfRule type="expression" dxfId="16" priority="310">
      <formula>$AF45="N/A"</formula>
    </cfRule>
    <cfRule type="expression" dxfId="15" priority="311">
      <formula>$M45="Y"</formula>
    </cfRule>
    <cfRule type="expression" priority="312">
      <formula>$M45=""</formula>
    </cfRule>
  </conditionalFormatting>
  <conditionalFormatting sqref="D1462:F1463 D1464:D1470 D1477:D1491 C1477:C1603">
    <cfRule type="expression" dxfId="14" priority="370">
      <formula>$AF1456="N/A"</formula>
    </cfRule>
    <cfRule type="expression" dxfId="13" priority="371">
      <formula>$M1456="Y"</formula>
    </cfRule>
    <cfRule type="expression" priority="372">
      <formula>$M1456=""</formula>
    </cfRule>
  </conditionalFormatting>
  <conditionalFormatting sqref="D1471:F1474 D1475:D1476">
    <cfRule type="expression" dxfId="12" priority="383">
      <formula>$M1457="Y"</formula>
    </cfRule>
    <cfRule type="expression" priority="384">
      <formula>$M1457=""</formula>
    </cfRule>
    <cfRule type="expression" dxfId="11" priority="382">
      <formula>$AF1457="N/A"</formula>
    </cfRule>
  </conditionalFormatting>
  <conditionalFormatting sqref="E7">
    <cfRule type="expression" dxfId="10" priority="3">
      <formula>"$A3 = ""Yes"" "</formula>
    </cfRule>
  </conditionalFormatting>
  <conditionalFormatting sqref="E1464:F1464 C1464:C1476 F1465 E1465:E1470">
    <cfRule type="expression" priority="399">
      <formula>$M1457=""</formula>
    </cfRule>
    <cfRule type="expression" dxfId="9" priority="398">
      <formula>$M1457="Y"</formula>
    </cfRule>
    <cfRule type="expression" dxfId="8" priority="397">
      <formula>$AF1457="N/A"</formula>
    </cfRule>
  </conditionalFormatting>
  <conditionalFormatting sqref="E1475:F1475">
    <cfRule type="expression" dxfId="7" priority="410">
      <formula>$M1462="Y"</formula>
    </cfRule>
    <cfRule type="expression" priority="411">
      <formula>$M1462=""</formula>
    </cfRule>
    <cfRule type="expression" dxfId="6" priority="409">
      <formula>$AF1462="N/A"</formula>
    </cfRule>
  </conditionalFormatting>
  <conditionalFormatting sqref="F1466:F1467">
    <cfRule type="expression" dxfId="5" priority="395">
      <formula>$M1457="Y"</formula>
    </cfRule>
    <cfRule type="expression" priority="396">
      <formula>$M1457=""</formula>
    </cfRule>
    <cfRule type="expression" dxfId="4" priority="394">
      <formula>$AF1457="N/A"</formula>
    </cfRule>
  </conditionalFormatting>
  <conditionalFormatting sqref="F1468">
    <cfRule type="expression" dxfId="3" priority="391">
      <formula>$AF1457="N/A"</formula>
    </cfRule>
    <cfRule type="expression" priority="393">
      <formula>$M1457=""</formula>
    </cfRule>
    <cfRule type="expression" dxfId="2" priority="392">
      <formula>$M1457="Y"</formula>
    </cfRule>
  </conditionalFormatting>
  <conditionalFormatting sqref="F1469:F1470">
    <cfRule type="expression" dxfId="1" priority="388">
      <formula>$AF1457="N/A"</formula>
    </cfRule>
    <cfRule type="expression" dxfId="0" priority="389">
      <formula>$M1457="Y"</formula>
    </cfRule>
    <cfRule type="expression" priority="390">
      <formula>$M1457=""</formula>
    </cfRule>
  </conditionalFormatting>
  <dataValidations count="3">
    <dataValidation type="list" allowBlank="1" showInputMessage="1" showErrorMessage="1" sqref="H3:H1619" xr:uid="{45C98133-4F59-4A75-B233-AECD4C30B552}">
      <formula1>" Yes, No, N/A"</formula1>
    </dataValidation>
    <dataValidation type="list" allowBlank="1" showInputMessage="1" showErrorMessage="1" sqref="I3:I1619" xr:uid="{B43358BA-9A16-409A-93E4-4BCFB52A7565}">
      <formula1>"Yes, No, N/A"</formula1>
    </dataValidation>
    <dataValidation type="list" allowBlank="1" showInputMessage="1" showErrorMessage="1" sqref="M3:O1616" xr:uid="{383456BD-2F8A-4E49-91FE-4B7E8DAA6966}">
      <formula1>"Yes,No,N/A"</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Last Revised</vt:lpstr>
      <vt:lpstr>Instructions</vt:lpstr>
      <vt:lpstr>Cover Page </vt:lpstr>
      <vt:lpstr>Screening</vt:lpstr>
      <vt:lpstr>Table of Contents</vt:lpstr>
      <vt:lpstr>Checklist</vt:lpstr>
      <vt:lpstr>ApplicationTypes</vt:lpstr>
      <vt:lpstr>AppTypes</vt:lpstr>
      <vt:lpstr>Screening!Print_Area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Umair Hassan</dc:creator>
  <cp:keywords/>
  <dc:description/>
  <cp:lastModifiedBy>Umair Hassan</cp:lastModifiedBy>
  <cp:revision/>
  <dcterms:created xsi:type="dcterms:W3CDTF">2022-10-04T14:20:13Z</dcterms:created>
  <dcterms:modified xsi:type="dcterms:W3CDTF">2023-07-26T17:56:59Z</dcterms:modified>
  <cp:category/>
  <cp:contentStatus/>
</cp:coreProperties>
</file>